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/>
  <mc:AlternateContent xmlns:mc="http://schemas.openxmlformats.org/markup-compatibility/2006">
    <mc:Choice Requires="x15">
      <x15ac:absPath xmlns:x15ac="http://schemas.microsoft.com/office/spreadsheetml/2010/11/ac" url="M:\PJ\COMMUNE\MARCHE\FOURNITURES SCOLAIRES\MARCHE FOURNITURES 2026\"/>
    </mc:Choice>
  </mc:AlternateContent>
  <xr:revisionPtr revIDLastSave="0" documentId="13_ncr:1_{44B06635-6E5C-4BE8-BB2A-8F3DCE3956FE}" xr6:coauthVersionLast="36" xr6:coauthVersionMax="36" xr10:uidLastSave="{00000000-0000-0000-0000-000000000000}"/>
  <bookViews>
    <workbookView xWindow="0" yWindow="0" windowWidth="25200" windowHeight="11895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9" i="1" l="1"/>
  <c r="F9" i="1"/>
  <c r="F51" i="1" l="1"/>
  <c r="H51" i="1" s="1"/>
  <c r="F48" i="1"/>
  <c r="H48" i="1" s="1"/>
  <c r="F17" i="1" l="1"/>
  <c r="H17" i="1" s="1"/>
  <c r="F10" i="1"/>
  <c r="H10" i="1" s="1"/>
  <c r="F58" i="1" l="1"/>
  <c r="H58" i="1" s="1"/>
  <c r="F57" i="1"/>
  <c r="H57" i="1" s="1"/>
  <c r="F115" i="1"/>
  <c r="H115" i="1" s="1"/>
  <c r="F126" i="1"/>
  <c r="H126" i="1" s="1"/>
  <c r="F54" i="1"/>
  <c r="H54" i="1" s="1"/>
  <c r="F46" i="1"/>
  <c r="H46" i="1" s="1"/>
  <c r="F117" i="1"/>
  <c r="H117" i="1" s="1"/>
  <c r="F116" i="1"/>
  <c r="H116" i="1" s="1"/>
  <c r="F125" i="1"/>
  <c r="H125" i="1" s="1"/>
  <c r="H127" i="1"/>
  <c r="H128" i="1"/>
  <c r="H129" i="1"/>
  <c r="F124" i="1"/>
  <c r="H124" i="1" s="1"/>
  <c r="F127" i="1"/>
  <c r="F128" i="1"/>
  <c r="F129" i="1"/>
  <c r="F63" i="1"/>
  <c r="H63" i="1" s="1"/>
  <c r="F92" i="1"/>
  <c r="H92" i="1" s="1"/>
  <c r="F109" i="1"/>
  <c r="H109" i="1" s="1"/>
  <c r="F114" i="1"/>
  <c r="H114" i="1"/>
  <c r="F118" i="1"/>
  <c r="H118" i="1" s="1"/>
  <c r="F85" i="1"/>
  <c r="H85" i="1" s="1"/>
  <c r="F88" i="1" l="1"/>
  <c r="H88" i="1" s="1"/>
  <c r="F133" i="1"/>
  <c r="H133" i="1" s="1"/>
  <c r="F132" i="1"/>
  <c r="H132" i="1" s="1"/>
  <c r="F130" i="1"/>
  <c r="H130" i="1" s="1"/>
  <c r="F123" i="1"/>
  <c r="F121" i="1"/>
  <c r="H121" i="1" s="1"/>
  <c r="F110" i="1"/>
  <c r="H110" i="1" s="1"/>
  <c r="F111" i="1"/>
  <c r="H111" i="1" s="1"/>
  <c r="F112" i="1"/>
  <c r="H112" i="1" s="1"/>
  <c r="F113" i="1"/>
  <c r="H113" i="1" s="1"/>
  <c r="F119" i="1"/>
  <c r="H119" i="1" s="1"/>
  <c r="F108" i="1"/>
  <c r="H108" i="1" s="1"/>
  <c r="F91" i="1"/>
  <c r="H91" i="1" s="1"/>
  <c r="F93" i="1"/>
  <c r="H93" i="1" s="1"/>
  <c r="F94" i="1"/>
  <c r="H94" i="1" s="1"/>
  <c r="F90" i="1"/>
  <c r="H90" i="1" s="1"/>
  <c r="F97" i="1"/>
  <c r="H97" i="1" s="1"/>
  <c r="F98" i="1"/>
  <c r="H98" i="1"/>
  <c r="F99" i="1"/>
  <c r="H99" i="1" s="1"/>
  <c r="F100" i="1"/>
  <c r="H100" i="1" s="1"/>
  <c r="F101" i="1"/>
  <c r="H101" i="1" s="1"/>
  <c r="F102" i="1"/>
  <c r="H102" i="1" s="1"/>
  <c r="F103" i="1"/>
  <c r="H103" i="1" s="1"/>
  <c r="F104" i="1"/>
  <c r="H104" i="1"/>
  <c r="F105" i="1"/>
  <c r="H105" i="1" s="1"/>
  <c r="F106" i="1"/>
  <c r="H106" i="1"/>
  <c r="F96" i="1"/>
  <c r="H96" i="1" s="1"/>
  <c r="F68" i="1"/>
  <c r="H68" i="1" s="1"/>
  <c r="F69" i="1"/>
  <c r="H69" i="1"/>
  <c r="F70" i="1"/>
  <c r="H70" i="1" s="1"/>
  <c r="F71" i="1"/>
  <c r="H71" i="1" s="1"/>
  <c r="F72" i="1"/>
  <c r="H72" i="1" s="1"/>
  <c r="F73" i="1"/>
  <c r="H73" i="1"/>
  <c r="F74" i="1"/>
  <c r="H74" i="1" s="1"/>
  <c r="F75" i="1"/>
  <c r="H75" i="1"/>
  <c r="F76" i="1"/>
  <c r="H76" i="1" s="1"/>
  <c r="F77" i="1"/>
  <c r="H77" i="1"/>
  <c r="F78" i="1"/>
  <c r="H78" i="1" s="1"/>
  <c r="F79" i="1"/>
  <c r="H79" i="1" s="1"/>
  <c r="F80" i="1"/>
  <c r="H80" i="1" s="1"/>
  <c r="F81" i="1"/>
  <c r="H81" i="1" s="1"/>
  <c r="F82" i="1"/>
  <c r="H82" i="1" s="1"/>
  <c r="F83" i="1"/>
  <c r="H83" i="1"/>
  <c r="F84" i="1"/>
  <c r="H84" i="1" s="1"/>
  <c r="F86" i="1"/>
  <c r="F87" i="1"/>
  <c r="H87" i="1" s="1"/>
  <c r="F67" i="1"/>
  <c r="H67" i="1" s="1"/>
  <c r="F41" i="1"/>
  <c r="H41" i="1" s="1"/>
  <c r="F42" i="1"/>
  <c r="H42" i="1" s="1"/>
  <c r="F43" i="1"/>
  <c r="H43" i="1" s="1"/>
  <c r="F44" i="1"/>
  <c r="H44" i="1" s="1"/>
  <c r="F45" i="1"/>
  <c r="H45" i="1" s="1"/>
  <c r="F47" i="1"/>
  <c r="H47" i="1" s="1"/>
  <c r="F49" i="1"/>
  <c r="H49" i="1" s="1"/>
  <c r="F50" i="1"/>
  <c r="H50" i="1" s="1"/>
  <c r="F52" i="1"/>
  <c r="H52" i="1" s="1"/>
  <c r="F53" i="1"/>
  <c r="H53" i="1"/>
  <c r="F55" i="1"/>
  <c r="H55" i="1" s="1"/>
  <c r="F56" i="1"/>
  <c r="H56" i="1" s="1"/>
  <c r="F59" i="1"/>
  <c r="H59" i="1" s="1"/>
  <c r="F60" i="1"/>
  <c r="H60" i="1" s="1"/>
  <c r="F61" i="1"/>
  <c r="H61" i="1" s="1"/>
  <c r="F62" i="1"/>
  <c r="H62" i="1" s="1"/>
  <c r="F64" i="1"/>
  <c r="H64" i="1" s="1"/>
  <c r="F65" i="1"/>
  <c r="H65" i="1"/>
  <c r="F40" i="1"/>
  <c r="H40" i="1" s="1"/>
  <c r="F6" i="1"/>
  <c r="H6" i="1" s="1"/>
  <c r="F7" i="1"/>
  <c r="H7" i="1" s="1"/>
  <c r="F8" i="1"/>
  <c r="H8" i="1" s="1"/>
  <c r="F11" i="1"/>
  <c r="H11" i="1" s="1"/>
  <c r="F12" i="1"/>
  <c r="H12" i="1" s="1"/>
  <c r="F13" i="1"/>
  <c r="F14" i="1"/>
  <c r="H14" i="1" s="1"/>
  <c r="F15" i="1"/>
  <c r="H15" i="1" s="1"/>
  <c r="F16" i="1"/>
  <c r="H16" i="1" s="1"/>
  <c r="F18" i="1"/>
  <c r="H18" i="1" s="1"/>
  <c r="F19" i="1"/>
  <c r="H19" i="1" s="1"/>
  <c r="F20" i="1"/>
  <c r="H20" i="1" s="1"/>
  <c r="F21" i="1"/>
  <c r="H21" i="1" s="1"/>
  <c r="F22" i="1"/>
  <c r="H22" i="1" s="1"/>
  <c r="F23" i="1"/>
  <c r="H23" i="1" s="1"/>
  <c r="F24" i="1"/>
  <c r="H24" i="1" s="1"/>
  <c r="F25" i="1"/>
  <c r="H25" i="1" s="1"/>
  <c r="F26" i="1"/>
  <c r="H26" i="1" s="1"/>
  <c r="F27" i="1"/>
  <c r="H27" i="1" s="1"/>
  <c r="F28" i="1"/>
  <c r="H28" i="1" s="1"/>
  <c r="F29" i="1"/>
  <c r="F30" i="1"/>
  <c r="H30" i="1" s="1"/>
  <c r="F31" i="1"/>
  <c r="H31" i="1" s="1"/>
  <c r="F32" i="1"/>
  <c r="H32" i="1" s="1"/>
  <c r="F33" i="1"/>
  <c r="H33" i="1" s="1"/>
  <c r="F34" i="1"/>
  <c r="H34" i="1" s="1"/>
  <c r="F35" i="1"/>
  <c r="H35" i="1" s="1"/>
  <c r="F36" i="1"/>
  <c r="H36" i="1" s="1"/>
  <c r="F37" i="1"/>
  <c r="H37" i="1" s="1"/>
  <c r="F38" i="1"/>
  <c r="H38" i="1" s="1"/>
  <c r="H13" i="1"/>
  <c r="H29" i="1"/>
  <c r="F5" i="1"/>
  <c r="H5" i="1" s="1"/>
  <c r="H123" i="1" l="1"/>
  <c r="F134" i="1"/>
  <c r="H86" i="1"/>
  <c r="H134" i="1" l="1"/>
</calcChain>
</file>

<file path=xl/sharedStrings.xml><?xml version="1.0" encoding="utf-8"?>
<sst xmlns="http://schemas.openxmlformats.org/spreadsheetml/2006/main" count="169" uniqueCount="169">
  <si>
    <t>Désignation produit souhaité ou équivalent</t>
  </si>
  <si>
    <t>Quantité estimée</t>
  </si>
  <si>
    <t>Référence produit</t>
  </si>
  <si>
    <t>PU HT</t>
  </si>
  <si>
    <t>Prix HT par quantité demandée</t>
  </si>
  <si>
    <t>Montant du % effectué</t>
  </si>
  <si>
    <t>Prix HT après pourcentage déduit</t>
  </si>
  <si>
    <t>CRAYONS</t>
  </si>
  <si>
    <t>Tableau blanc</t>
  </si>
  <si>
    <t>POCHETTE 4 MARQUEURS TB BLANC OGI PM couleurs assorties</t>
  </si>
  <si>
    <t>Ecriture</t>
  </si>
  <si>
    <t>Marqueurs permanents</t>
  </si>
  <si>
    <t>POCH 6MARQ PERMANENT PM ARGENT</t>
  </si>
  <si>
    <t>POCH 6MARQ PERMANENT PM OR</t>
  </si>
  <si>
    <t>POCH 8 MARQ PERMANENT PM BIS couleurs assorties</t>
  </si>
  <si>
    <t>POCH 8 MARQ PERMANENT PM OGI couleurs assorties</t>
  </si>
  <si>
    <t>BOITE 5 MARQUEUR METAL MAX ASS</t>
  </si>
  <si>
    <t>MARQUEURS POSKA Couleurs assorties</t>
  </si>
  <si>
    <t>Surligneurs</t>
  </si>
  <si>
    <t>POCHETTE 8 SURLIGNEURS Couleurs assorties</t>
  </si>
  <si>
    <t>Crayons gris</t>
  </si>
  <si>
    <t>Boite 12 CRAYON BOIS NATUREL HB</t>
  </si>
  <si>
    <t>Boite 12 CRAYON STD BT TREMPE HB</t>
  </si>
  <si>
    <t>boite 12 crayons graphiques EVOLUTION HB</t>
  </si>
  <si>
    <t>CRAYON EASYGRAPH DROITIER</t>
  </si>
  <si>
    <t>CRAYON EASYGRAPH GAUCHER</t>
  </si>
  <si>
    <t>SCHOOLPACK 100 CRAYONS GRIS EVOLUTION</t>
  </si>
  <si>
    <t>Feutres</t>
  </si>
  <si>
    <t>BTE 12 FEUTRES VISACOL 1161 couleurs assorties</t>
  </si>
  <si>
    <t>CLASSPACK 108 FEUTRE TURBO MAXI</t>
  </si>
  <si>
    <t>CLASSPACK 144 FEUTRE MOY couleurs assorties</t>
  </si>
  <si>
    <t>Crayons de couleur</t>
  </si>
  <si>
    <t>Boite 12 CRAYON COULEUR couleurs assorties</t>
  </si>
  <si>
    <t>Boite 12 CRAYON 3en1 (crayon de couleur, craie grasse et aquarel) couleurs assorties</t>
  </si>
  <si>
    <t>COFF. BOIS 144 CRAY COULEUR GRAND MODELE</t>
  </si>
  <si>
    <t>Pochette 12 CRAYONS couleurs assorties PL Triangulaire</t>
  </si>
  <si>
    <t>MATERIEL DE BUREAU</t>
  </si>
  <si>
    <t>Aimants</t>
  </si>
  <si>
    <t>Boite 4 aimants D32 Couleurs assorties</t>
  </si>
  <si>
    <t>Compas</t>
  </si>
  <si>
    <t>COMPAS A BAGUE + CRAYON</t>
  </si>
  <si>
    <t>COMPAS A BAGUE</t>
  </si>
  <si>
    <t>Colle</t>
  </si>
  <si>
    <t>BATON COLLE de type UHU STIC GEANT 36G</t>
  </si>
  <si>
    <t>BATON COLLE de type UHU STIC GM 25G</t>
  </si>
  <si>
    <t>BATON COLLE de type UHU STIC PM 8G</t>
  </si>
  <si>
    <t>Correcteur</t>
  </si>
  <si>
    <t>ROLLER CORRECT FRONTAL 5MMX8M</t>
  </si>
  <si>
    <t>Régles, équerre,…</t>
  </si>
  <si>
    <t>Double décimètre plastique</t>
  </si>
  <si>
    <t>EQUERRE CRISTAL 16CM</t>
  </si>
  <si>
    <t>REGLE PLATE CRISTAL 30CM</t>
  </si>
  <si>
    <t>Adhésifs</t>
  </si>
  <si>
    <t>LOT de 8 Rouleaux adhésif invisible 19X33</t>
  </si>
  <si>
    <t>Taille crayon</t>
  </si>
  <si>
    <t>Gomme</t>
  </si>
  <si>
    <t>Boite de 40 gommes crayon caoutchou</t>
  </si>
  <si>
    <t>Boite 100 attaches parisiennes  20MM</t>
  </si>
  <si>
    <t>Pate à fixe</t>
  </si>
  <si>
    <t>PATE BLU-TACK 100G</t>
  </si>
  <si>
    <t>CISEAUX DROITIER 13CM Bout rond</t>
  </si>
  <si>
    <t>CISEAUX GAUCHER 13CM Bout rond</t>
  </si>
  <si>
    <t>Corbeille à courrier</t>
  </si>
  <si>
    <t>CAHIERS ET ASSIMILES</t>
  </si>
  <si>
    <t>Cahiers</t>
  </si>
  <si>
    <t>Album à dessin 96P 24X32 70G UNI BLC</t>
  </si>
  <si>
    <t>Cahier à dessin 32P 17X22 UNI   90G PP</t>
  </si>
  <si>
    <t>Cahier 24P 17X14,7 UNI  70G</t>
  </si>
  <si>
    <t>Cahier de vie 96P PP 24x32 LIG + UNI</t>
  </si>
  <si>
    <t>Cahier de liaison 48P PP 17X22 SEYES</t>
  </si>
  <si>
    <t>Cahier de poésie 48P PP SEY+UNI 90 17X22</t>
  </si>
  <si>
    <t>Cahier de poésie 96P PP SEY+UNI A4</t>
  </si>
  <si>
    <t>Cahier Travaux pratiques 64P-PP(SEYES 90G+DES)17X22</t>
  </si>
  <si>
    <t>Cahier Travaux pratiques 96P-PP(SEYES 90G+DESSIN)24X32</t>
  </si>
  <si>
    <t>Protége Cahier</t>
  </si>
  <si>
    <t>Paquet de 10 protège-cahier PVC 21/100 17x22 couleurs assorties</t>
  </si>
  <si>
    <t>POCHETTES CHEMISES ET ASSIMILES</t>
  </si>
  <si>
    <t>Porte vue</t>
  </si>
  <si>
    <t>Chemise à rabat</t>
  </si>
  <si>
    <t>Chemise 3 rabats élastique CARTE Couleurs assorties</t>
  </si>
  <si>
    <t>Chemise 3 rabats élastique CL 4/10 Couleurs assorties</t>
  </si>
  <si>
    <t>CLASSEURS ET ASSIMILES</t>
  </si>
  <si>
    <t>Classeurs</t>
  </si>
  <si>
    <t>Feuillets mobiles</t>
  </si>
  <si>
    <t>Intercalaires</t>
  </si>
  <si>
    <t>JEU  6 intercalaires cartonné A4</t>
  </si>
  <si>
    <t>Pochettes plastiques</t>
  </si>
  <si>
    <t>Boite 100 pochettes perforées LISSE 7,5/100</t>
  </si>
  <si>
    <t>TRAVAUX MANUELS</t>
  </si>
  <si>
    <t>PQ 250F DESSIN 160G 24X32 BLC</t>
  </si>
  <si>
    <t>PQ 250F DESSIN 160G A4 BLC</t>
  </si>
  <si>
    <t>Boite 100 pochettes de plastification A4    80M</t>
  </si>
  <si>
    <t>MATERIEL ENFANT</t>
  </si>
  <si>
    <t>Ardoise effaçable à sec UNI/SEYES 20X28</t>
  </si>
  <si>
    <t>MATERIEL ENSEIGNANT</t>
  </si>
  <si>
    <t>Calculatrice MAC POCHE HITECH 8CH C1512 ASS</t>
  </si>
  <si>
    <t>REGISTRE APPEL JOURN N/DECOUP</t>
  </si>
  <si>
    <t>ENVELOPPES</t>
  </si>
  <si>
    <t>BTE 500 ENV DL 80G BS BLC</t>
  </si>
  <si>
    <t>Paquet de 50 pochettes KRAFT 90G 16x23</t>
  </si>
  <si>
    <t>Total :</t>
  </si>
  <si>
    <t>FEUTRE TABLEAU BLANC OGI PM différentes couleurs</t>
  </si>
  <si>
    <t>FEUTRE TABLEAU BLANC VELLEDA PF différentes couleurs</t>
  </si>
  <si>
    <t>Marqueur tableau velleda 1791 BIS différentes couleurs</t>
  </si>
  <si>
    <t>Crayon BIC CRISTAL Pointe moyenne différentes couleurs</t>
  </si>
  <si>
    <t>FEUTRE ROLLER V-BALL 0,5 différentes couleurs</t>
  </si>
  <si>
    <t>ROLLER EFFACABLE PILOT FRIXION différentes couleurs</t>
  </si>
  <si>
    <t>6 RECHARGES FRIXION différentes couleurs</t>
  </si>
  <si>
    <t>STYLO BILLE INKJOY100 PM différentes couleurs</t>
  </si>
  <si>
    <t>STYLO BILLE SOFT GRIP PM différentes couleurs</t>
  </si>
  <si>
    <t>SURLIGNEURS différentes couleurs</t>
  </si>
  <si>
    <t>CORBEILLE COURRIER différentes couleurs</t>
  </si>
  <si>
    <t>Cahier  32P 17X22 SEYES 90G différentes couleurs</t>
  </si>
  <si>
    <t>Cahier  48P 17X22 SEYES 90G différentes couleurs</t>
  </si>
  <si>
    <t>Cahier  96P 17X22 SEYES 90G différentes couleurs</t>
  </si>
  <si>
    <t>Cahier 48P couverture PP 17X22 SEYES différentes couleurs</t>
  </si>
  <si>
    <t>Cahier 64P couverture PP 17X22 SEYES différentes couleurs</t>
  </si>
  <si>
    <t>Cahier 96P couverture PP 17X22 SEYES différentes couleurs</t>
  </si>
  <si>
    <t>Cahier 32P 17X22 DL4MM I/V /U 90G différentes couleurs</t>
  </si>
  <si>
    <t>Cahier 48P couverture PP 24X32 SEYES différentes couleurs</t>
  </si>
  <si>
    <t>Cahier 96P couverture PP 24X32 SEYES différentes couleurs</t>
  </si>
  <si>
    <t>Cahier 96P 24X32 SEYES 70G différentes couleurs</t>
  </si>
  <si>
    <t>Lot de 10 cahier de brouille SEYES 17x22</t>
  </si>
  <si>
    <t>Protége Cahier PVC 21/100 17X22 différentes couleurs</t>
  </si>
  <si>
    <t>PROTEGE DOCUMENT polypropylène 80Vues différentes couleurs</t>
  </si>
  <si>
    <t>PROTEGE DOCUMENT polypropylène 60Vues différentes couleurs</t>
  </si>
  <si>
    <t>CLASSEUR COLOR FRESH A4 DOS 20 différentes couleurs</t>
  </si>
  <si>
    <t>CLASSEUR COLOR FRESH A4 DOS 40 différentes couleurs</t>
  </si>
  <si>
    <t>CLASSEUR 4 ANNEAUX D16 A4 polypropylène différentes couleurs</t>
  </si>
  <si>
    <t>CLASSEUR 4 ANNEAUX D30 A4 polypropylène différentes couleurs</t>
  </si>
  <si>
    <t>Classeur à levier A4 polypropylène DOS 5 cm différentes couleurs</t>
  </si>
  <si>
    <t>Classeur à levier A4 polypropylène DOS 8 cm différentes couleurs</t>
  </si>
  <si>
    <t>SAC  50 Feuillets mobiles A4 SEYES 80G blanc et différentes couleurs</t>
  </si>
  <si>
    <t xml:space="preserve">Sachet 50 feuillets mobiles 17X22 SEYES 90G </t>
  </si>
  <si>
    <t>Sachet 50 feuillets mobiles A4 5X5 SEYES90G</t>
  </si>
  <si>
    <t>Flacon 1L gouache liquide supérieur différentes couleurs</t>
  </si>
  <si>
    <t>Flacon 500ml acrylique différentes couleurs</t>
  </si>
  <si>
    <t>FL 500ML ENCRE A DESSINER différentes couleurs</t>
  </si>
  <si>
    <t>Ramette 500F A4 80G Différentes couleurs intenses</t>
  </si>
  <si>
    <t>Boite 100 pochettes de plastification A3    80M</t>
  </si>
  <si>
    <t>Lot de 72 pinceaux et brosses assortis</t>
  </si>
  <si>
    <t>Lot de 50 chemises + 100 sous-chemises - couleurs assorties</t>
  </si>
  <si>
    <t>Chemises - ss chemises</t>
  </si>
  <si>
    <t>Paquet de 10 boites d'archive dos 15 cm</t>
  </si>
  <si>
    <t>Ciseau adulte</t>
  </si>
  <si>
    <t>Bloc de 50 feuilles de papier calque</t>
  </si>
  <si>
    <t>Boite de 100 pinaises couleurs assorties</t>
  </si>
  <si>
    <t>Etui de 12 craies cire couleurs assorties</t>
  </si>
  <si>
    <t>Boite de 12 craies pastelle à l'huile couleurs assorties</t>
  </si>
  <si>
    <t>Bidon de 1 L de vernicolle</t>
  </si>
  <si>
    <t>Enrouleur de rouleau adhésif</t>
  </si>
  <si>
    <t>Boite de 100 tronbonnes de 25mm</t>
  </si>
  <si>
    <t>Boite 24 TAILLE CRAYONS 2 TROUS</t>
  </si>
  <si>
    <t>pince à dégrafer</t>
  </si>
  <si>
    <t>Agrafeuse de bureau 24/6</t>
  </si>
  <si>
    <t>Boite de 1000 agrafes 24/6</t>
  </si>
  <si>
    <t>Agrafeuse, agrafes, pince</t>
  </si>
  <si>
    <t>Boite de 100 craies blanches pour tableau noir</t>
  </si>
  <si>
    <t>Boite de 100 craies assorties pour tableau noir</t>
  </si>
  <si>
    <t>Bloc note repositionnable</t>
  </si>
  <si>
    <t>LOT12 BLOC 100F REPOS 75X75 couleurs assorties</t>
  </si>
  <si>
    <t>BROSSE MAGNETIQUE /TABLEAU BLC</t>
  </si>
  <si>
    <t>STYLO 4 COULEUR PM</t>
  </si>
  <si>
    <t>ROLLER CORRECT LATERAL 5MMX8M</t>
  </si>
  <si>
    <t>Ciseaux</t>
  </si>
  <si>
    <t>REGLE PLATE PLASTIQUE 20 CM</t>
  </si>
  <si>
    <t xml:space="preserve">RECHARGE MARQUEUR EFFACABLE couleurs assorties </t>
  </si>
  <si>
    <t>122 articles</t>
  </si>
  <si>
    <t>N° du marché : 2026-07-MAPA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</si>
</sst>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8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b/>
      <sz val="12"/>
      <color indexed="8"/>
      <name val="Arial"/>
      <family val="2"/>
    </font>
    <font>
      <sz val="9"/>
      <color indexed="8"/>
      <name val="Arial"/>
      <family val="2"/>
    </font>
    <font>
      <sz val="8"/>
      <color indexed="8"/>
      <name val="Arial"/>
      <family val="2"/>
    </font>
    <font>
      <sz val="11"/>
      <color indexed="8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63">
    <xf numFmtId="0" fontId="0" fillId="0" borderId="0" xfId="0"/>
    <xf numFmtId="0" fontId="0" fillId="0" borderId="0" xfId="0"/>
    <xf numFmtId="0" fontId="3" fillId="0" borderId="6" xfId="0" applyFont="1" applyBorder="1" applyAlignment="1">
      <alignment wrapText="1" shrinkToFit="1"/>
    </xf>
    <xf numFmtId="0" fontId="3" fillId="0" borderId="9" xfId="0" applyFont="1" applyFill="1" applyBorder="1" applyAlignment="1">
      <alignment wrapText="1" shrinkToFit="1"/>
    </xf>
    <xf numFmtId="0" fontId="3" fillId="0" borderId="9" xfId="0" applyFont="1" applyBorder="1" applyAlignment="1">
      <alignment wrapText="1" shrinkToFit="1"/>
    </xf>
    <xf numFmtId="0" fontId="3" fillId="0" borderId="12" xfId="0" applyFont="1" applyBorder="1" applyAlignment="1">
      <alignment wrapText="1" shrinkToFit="1"/>
    </xf>
    <xf numFmtId="0" fontId="3" fillId="0" borderId="6" xfId="0" applyFont="1" applyFill="1" applyBorder="1" applyAlignment="1">
      <alignment wrapText="1" shrinkToFit="1"/>
    </xf>
    <xf numFmtId="0" fontId="3" fillId="0" borderId="12" xfId="0" applyFont="1" applyFill="1" applyBorder="1" applyAlignment="1">
      <alignment wrapText="1" shrinkToFit="1"/>
    </xf>
    <xf numFmtId="0" fontId="3" fillId="0" borderId="3" xfId="0" applyFont="1" applyBorder="1" applyAlignment="1">
      <alignment wrapText="1" shrinkToFit="1"/>
    </xf>
    <xf numFmtId="0" fontId="3" fillId="0" borderId="1" xfId="0" applyFont="1" applyBorder="1" applyAlignment="1">
      <alignment wrapText="1" shrinkToFit="1"/>
    </xf>
    <xf numFmtId="0" fontId="2" fillId="0" borderId="1" xfId="0" applyFont="1" applyBorder="1" applyAlignment="1">
      <alignment horizontal="center" vertical="center" wrapText="1" shrinkToFit="1"/>
    </xf>
    <xf numFmtId="0" fontId="0" fillId="0" borderId="9" xfId="0" applyBorder="1"/>
    <xf numFmtId="1" fontId="3" fillId="0" borderId="6" xfId="0" applyNumberFormat="1" applyFont="1" applyBorder="1" applyAlignment="1">
      <alignment wrapText="1" shrinkToFit="1"/>
    </xf>
    <xf numFmtId="0" fontId="3" fillId="0" borderId="9" xfId="0" applyFont="1" applyFill="1" applyBorder="1" applyAlignment="1">
      <alignment horizontal="right"/>
    </xf>
    <xf numFmtId="0" fontId="3" fillId="0" borderId="6" xfId="0" applyFont="1" applyFill="1" applyBorder="1" applyAlignment="1">
      <alignment horizontal="right"/>
    </xf>
    <xf numFmtId="0" fontId="3" fillId="0" borderId="1" xfId="0" applyFont="1" applyBorder="1" applyAlignment="1">
      <alignment horizontal="center" vertical="center" textRotation="90" wrapText="1" shrinkToFit="1"/>
    </xf>
    <xf numFmtId="0" fontId="3" fillId="0" borderId="2" xfId="0" applyFont="1" applyBorder="1" applyAlignment="1">
      <alignment horizontal="center" vertical="center" wrapText="1" shrinkToFit="1"/>
    </xf>
    <xf numFmtId="0" fontId="3" fillId="0" borderId="8" xfId="0" applyFont="1" applyBorder="1" applyAlignment="1">
      <alignment wrapText="1" shrinkToFit="1"/>
    </xf>
    <xf numFmtId="0" fontId="3" fillId="0" borderId="8" xfId="0" applyFont="1" applyFill="1" applyBorder="1" applyAlignment="1">
      <alignment wrapText="1" shrinkToFit="1"/>
    </xf>
    <xf numFmtId="0" fontId="3" fillId="0" borderId="11" xfId="0" applyFont="1" applyBorder="1" applyAlignment="1">
      <alignment wrapText="1" shrinkToFit="1"/>
    </xf>
    <xf numFmtId="44" fontId="2" fillId="0" borderId="1" xfId="2" applyFont="1" applyBorder="1" applyAlignment="1">
      <alignment horizontal="center" vertical="center" wrapText="1" shrinkToFit="1"/>
    </xf>
    <xf numFmtId="9" fontId="2" fillId="0" borderId="1" xfId="1" applyFont="1" applyBorder="1" applyAlignment="1">
      <alignment horizontal="center" vertical="center" wrapText="1" shrinkToFit="1"/>
    </xf>
    <xf numFmtId="0" fontId="0" fillId="0" borderId="5" xfId="0" applyFill="1" applyBorder="1"/>
    <xf numFmtId="0" fontId="3" fillId="0" borderId="5" xfId="0" applyFont="1" applyFill="1" applyBorder="1" applyAlignment="1">
      <alignment wrapText="1" shrinkToFit="1"/>
    </xf>
    <xf numFmtId="0" fontId="3" fillId="0" borderId="11" xfId="0" applyFont="1" applyFill="1" applyBorder="1" applyAlignment="1">
      <alignment wrapText="1" shrinkToFit="1"/>
    </xf>
    <xf numFmtId="0" fontId="3" fillId="0" borderId="3" xfId="0" applyFont="1" applyBorder="1" applyAlignment="1">
      <alignment horizontal="left" vertical="center" wrapText="1" shrinkToFit="1"/>
    </xf>
    <xf numFmtId="0" fontId="3" fillId="0" borderId="21" xfId="0" applyFont="1" applyBorder="1" applyAlignment="1">
      <alignment horizontal="center" vertical="center" textRotation="90" wrapText="1" shrinkToFit="1"/>
    </xf>
    <xf numFmtId="0" fontId="3" fillId="0" borderId="38" xfId="0" applyFont="1" applyBorder="1" applyAlignment="1">
      <alignment wrapText="1" shrinkToFit="1"/>
    </xf>
    <xf numFmtId="0" fontId="3" fillId="0" borderId="14" xfId="0" applyFont="1" applyBorder="1" applyAlignment="1">
      <alignment wrapText="1" shrinkToFit="1"/>
    </xf>
    <xf numFmtId="0" fontId="3" fillId="0" borderId="19" xfId="0" applyFont="1" applyBorder="1" applyAlignment="1">
      <alignment wrapText="1" shrinkToFit="1"/>
    </xf>
    <xf numFmtId="0" fontId="3" fillId="0" borderId="16" xfId="0" applyFont="1" applyBorder="1" applyAlignment="1">
      <alignment wrapText="1" shrinkToFit="1"/>
    </xf>
    <xf numFmtId="0" fontId="3" fillId="0" borderId="3" xfId="0" applyFont="1" applyBorder="1" applyAlignment="1">
      <alignment vertical="center" wrapText="1" shrinkToFit="1"/>
    </xf>
    <xf numFmtId="0" fontId="0" fillId="0" borderId="0" xfId="0" applyAlignment="1">
      <alignment vertical="center"/>
    </xf>
    <xf numFmtId="0" fontId="4" fillId="0" borderId="22" xfId="0" applyFont="1" applyBorder="1" applyAlignment="1">
      <alignment horizontal="left" vertical="center" wrapText="1" shrinkToFit="1"/>
    </xf>
    <xf numFmtId="0" fontId="3" fillId="0" borderId="17" xfId="0" applyFont="1" applyBorder="1" applyAlignment="1">
      <alignment wrapText="1" shrinkToFit="1"/>
    </xf>
    <xf numFmtId="0" fontId="3" fillId="0" borderId="5" xfId="0" applyFont="1" applyBorder="1" applyAlignment="1">
      <alignment wrapText="1" shrinkToFit="1"/>
    </xf>
    <xf numFmtId="0" fontId="3" fillId="0" borderId="1" xfId="0" applyFont="1" applyFill="1" applyBorder="1" applyAlignment="1">
      <alignment wrapText="1" shrinkToFit="1"/>
    </xf>
    <xf numFmtId="0" fontId="4" fillId="0" borderId="2" xfId="0" applyFont="1" applyBorder="1" applyAlignment="1">
      <alignment horizontal="left" vertical="center" wrapText="1" shrinkToFit="1"/>
    </xf>
    <xf numFmtId="0" fontId="4" fillId="0" borderId="23" xfId="0" applyFont="1" applyBorder="1" applyAlignment="1">
      <alignment horizontal="left" vertical="center" wrapText="1" shrinkToFit="1"/>
    </xf>
    <xf numFmtId="0" fontId="4" fillId="0" borderId="18" xfId="0" applyFont="1" applyBorder="1" applyAlignment="1">
      <alignment horizontal="left" vertical="center" wrapText="1" shrinkToFit="1"/>
    </xf>
    <xf numFmtId="0" fontId="5" fillId="0" borderId="6" xfId="0" applyFont="1" applyFill="1" applyBorder="1" applyAlignment="1">
      <alignment horizontal="center" vertical="center"/>
    </xf>
    <xf numFmtId="44" fontId="5" fillId="0" borderId="6" xfId="2" applyFont="1" applyFill="1" applyBorder="1" applyAlignment="1">
      <alignment horizontal="center" vertical="center"/>
    </xf>
    <xf numFmtId="9" fontId="5" fillId="0" borderId="6" xfId="1" applyFont="1" applyFill="1" applyBorder="1" applyAlignment="1">
      <alignment horizontal="center" vertical="center"/>
    </xf>
    <xf numFmtId="44" fontId="5" fillId="0" borderId="7" xfId="2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44" fontId="5" fillId="0" borderId="9" xfId="2" applyFont="1" applyFill="1" applyBorder="1" applyAlignment="1">
      <alignment horizontal="center" vertical="center"/>
    </xf>
    <xf numFmtId="9" fontId="5" fillId="0" borderId="9" xfId="1" applyFont="1" applyFill="1" applyBorder="1" applyAlignment="1">
      <alignment horizontal="center" vertical="center"/>
    </xf>
    <xf numFmtId="44" fontId="5" fillId="0" borderId="10" xfId="2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44" fontId="5" fillId="0" borderId="12" xfId="2" applyFont="1" applyFill="1" applyBorder="1" applyAlignment="1">
      <alignment horizontal="center" vertical="center"/>
    </xf>
    <xf numFmtId="9" fontId="5" fillId="0" borderId="12" xfId="1" applyFont="1" applyFill="1" applyBorder="1" applyAlignment="1">
      <alignment horizontal="center" vertical="center"/>
    </xf>
    <xf numFmtId="44" fontId="5" fillId="0" borderId="13" xfId="2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 shrinkToFit="1"/>
    </xf>
    <xf numFmtId="44" fontId="5" fillId="0" borderId="6" xfId="2" applyFont="1" applyBorder="1" applyAlignment="1">
      <alignment horizontal="center" vertical="center" wrapText="1" shrinkToFit="1"/>
    </xf>
    <xf numFmtId="9" fontId="5" fillId="0" borderId="6" xfId="1" applyFont="1" applyBorder="1" applyAlignment="1">
      <alignment horizontal="center" vertical="center" wrapText="1" shrinkToFit="1"/>
    </xf>
    <xf numFmtId="0" fontId="5" fillId="0" borderId="9" xfId="0" applyFont="1" applyBorder="1" applyAlignment="1">
      <alignment horizontal="center" vertical="center" wrapText="1" shrinkToFit="1"/>
    </xf>
    <xf numFmtId="44" fontId="5" fillId="0" borderId="9" xfId="2" applyFont="1" applyBorder="1" applyAlignment="1">
      <alignment horizontal="center" vertical="center" wrapText="1" shrinkToFit="1"/>
    </xf>
    <xf numFmtId="9" fontId="5" fillId="0" borderId="9" xfId="1" applyFont="1" applyBorder="1" applyAlignment="1">
      <alignment horizontal="center" vertical="center" wrapText="1" shrinkToFit="1"/>
    </xf>
    <xf numFmtId="1" fontId="5" fillId="0" borderId="12" xfId="0" applyNumberFormat="1" applyFont="1" applyBorder="1" applyAlignment="1">
      <alignment horizontal="center" vertical="center" wrapText="1" shrinkToFit="1"/>
    </xf>
    <xf numFmtId="44" fontId="5" fillId="0" borderId="12" xfId="2" applyFont="1" applyBorder="1" applyAlignment="1">
      <alignment horizontal="center" vertical="center" wrapText="1" shrinkToFit="1"/>
    </xf>
    <xf numFmtId="9" fontId="5" fillId="0" borderId="12" xfId="1" applyFont="1" applyBorder="1" applyAlignment="1">
      <alignment horizontal="center" vertical="center" wrapText="1" shrinkToFit="1"/>
    </xf>
    <xf numFmtId="0" fontId="5" fillId="0" borderId="9" xfId="0" applyFont="1" applyFill="1" applyBorder="1" applyAlignment="1">
      <alignment horizontal="center" vertical="center" wrapText="1" shrinkToFit="1"/>
    </xf>
    <xf numFmtId="44" fontId="5" fillId="0" borderId="9" xfId="2" applyFont="1" applyFill="1" applyBorder="1" applyAlignment="1">
      <alignment horizontal="center" vertical="center" wrapText="1" shrinkToFit="1"/>
    </xf>
    <xf numFmtId="9" fontId="5" fillId="0" borderId="9" xfId="1" applyFont="1" applyFill="1" applyBorder="1" applyAlignment="1">
      <alignment horizontal="center" vertical="center" wrapText="1" shrinkToFit="1"/>
    </xf>
    <xf numFmtId="0" fontId="5" fillId="0" borderId="12" xfId="0" applyFont="1" applyFill="1" applyBorder="1" applyAlignment="1">
      <alignment horizontal="center" vertical="center" wrapText="1" shrinkToFit="1"/>
    </xf>
    <xf numFmtId="44" fontId="5" fillId="0" borderId="12" xfId="2" applyFont="1" applyFill="1" applyBorder="1" applyAlignment="1">
      <alignment horizontal="center" vertical="center" wrapText="1" shrinkToFit="1"/>
    </xf>
    <xf numFmtId="9" fontId="5" fillId="0" borderId="12" xfId="1" applyFont="1" applyFill="1" applyBorder="1" applyAlignment="1">
      <alignment horizontal="center" vertical="center" wrapText="1" shrinkToFit="1"/>
    </xf>
    <xf numFmtId="0" fontId="5" fillId="0" borderId="12" xfId="0" applyFont="1" applyBorder="1" applyAlignment="1">
      <alignment horizontal="center" vertical="center" wrapText="1" shrinkToFit="1"/>
    </xf>
    <xf numFmtId="0" fontId="5" fillId="0" borderId="6" xfId="0" applyFont="1" applyFill="1" applyBorder="1" applyAlignment="1">
      <alignment horizontal="center" vertical="center" wrapText="1" shrinkToFit="1"/>
    </xf>
    <xf numFmtId="44" fontId="5" fillId="0" borderId="6" xfId="2" applyFont="1" applyFill="1" applyBorder="1" applyAlignment="1">
      <alignment horizontal="center" vertical="center" wrapText="1" shrinkToFit="1"/>
    </xf>
    <xf numFmtId="9" fontId="5" fillId="0" borderId="6" xfId="1" applyFont="1" applyFill="1" applyBorder="1" applyAlignment="1">
      <alignment horizontal="center" vertical="center" wrapText="1" shrinkToFit="1"/>
    </xf>
    <xf numFmtId="0" fontId="5" fillId="0" borderId="3" xfId="0" applyFont="1" applyBorder="1" applyAlignment="1">
      <alignment horizontal="center" vertical="center" wrapText="1" shrinkToFit="1"/>
    </xf>
    <xf numFmtId="44" fontId="5" fillId="0" borderId="3" xfId="2" applyFont="1" applyFill="1" applyBorder="1" applyAlignment="1">
      <alignment horizontal="center" vertical="center"/>
    </xf>
    <xf numFmtId="9" fontId="5" fillId="0" borderId="3" xfId="1" applyFont="1" applyBorder="1" applyAlignment="1">
      <alignment horizontal="center" vertical="center" wrapText="1" shrinkToFit="1"/>
    </xf>
    <xf numFmtId="44" fontId="5" fillId="0" borderId="4" xfId="2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 shrinkToFit="1"/>
    </xf>
    <xf numFmtId="44" fontId="5" fillId="0" borderId="1" xfId="2" applyFont="1" applyFill="1" applyBorder="1" applyAlignment="1">
      <alignment horizontal="center" vertical="center"/>
    </xf>
    <xf numFmtId="9" fontId="5" fillId="0" borderId="1" xfId="1" applyFont="1" applyBorder="1" applyAlignment="1">
      <alignment horizontal="center" vertical="center" wrapText="1" shrinkToFit="1"/>
    </xf>
    <xf numFmtId="44" fontId="5" fillId="0" borderId="40" xfId="2" applyFont="1" applyFill="1" applyBorder="1" applyAlignment="1">
      <alignment horizontal="center" vertical="center"/>
    </xf>
    <xf numFmtId="0" fontId="5" fillId="0" borderId="19" xfId="0" applyFont="1" applyBorder="1" applyAlignment="1">
      <alignment horizontal="center" vertical="center" wrapText="1" shrinkToFit="1"/>
    </xf>
    <xf numFmtId="44" fontId="5" fillId="0" borderId="19" xfId="2" applyFont="1" applyFill="1" applyBorder="1" applyAlignment="1">
      <alignment horizontal="center" vertical="center"/>
    </xf>
    <xf numFmtId="9" fontId="5" fillId="0" borderId="19" xfId="1" applyFont="1" applyBorder="1" applyAlignment="1">
      <alignment horizontal="center" vertical="center" wrapText="1" shrinkToFit="1"/>
    </xf>
    <xf numFmtId="44" fontId="5" fillId="0" borderId="28" xfId="2" applyFont="1" applyFill="1" applyBorder="1" applyAlignment="1">
      <alignment horizontal="center" vertical="center"/>
    </xf>
    <xf numFmtId="0" fontId="5" fillId="0" borderId="17" xfId="0" applyFont="1" applyBorder="1" applyAlignment="1">
      <alignment horizontal="center" vertical="center" wrapText="1" shrinkToFit="1"/>
    </xf>
    <xf numFmtId="44" fontId="5" fillId="0" borderId="17" xfId="2" applyFont="1" applyFill="1" applyBorder="1" applyAlignment="1">
      <alignment horizontal="center" vertical="center"/>
    </xf>
    <xf numFmtId="9" fontId="5" fillId="0" borderId="17" xfId="1" applyFont="1" applyBorder="1" applyAlignment="1">
      <alignment horizontal="center" vertical="center" wrapText="1" shrinkToFit="1"/>
    </xf>
    <xf numFmtId="44" fontId="5" fillId="0" borderId="25" xfId="2" applyFont="1" applyFill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 shrinkToFit="1"/>
    </xf>
    <xf numFmtId="44" fontId="5" fillId="0" borderId="14" xfId="2" applyFont="1" applyFill="1" applyBorder="1" applyAlignment="1">
      <alignment horizontal="center" vertical="center"/>
    </xf>
    <xf numFmtId="9" fontId="5" fillId="0" borderId="14" xfId="1" applyFont="1" applyBorder="1" applyAlignment="1">
      <alignment horizontal="center" vertical="center" wrapText="1" shrinkToFit="1"/>
    </xf>
    <xf numFmtId="44" fontId="5" fillId="0" borderId="26" xfId="2" applyFont="1" applyFill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 shrinkToFit="1"/>
    </xf>
    <xf numFmtId="44" fontId="5" fillId="0" borderId="16" xfId="2" applyFont="1" applyBorder="1" applyAlignment="1">
      <alignment horizontal="center" vertical="center" wrapText="1" shrinkToFit="1"/>
    </xf>
    <xf numFmtId="44" fontId="5" fillId="0" borderId="19" xfId="2" applyFont="1" applyBorder="1" applyAlignment="1">
      <alignment horizontal="center" vertical="center" wrapText="1" shrinkToFit="1"/>
    </xf>
    <xf numFmtId="44" fontId="5" fillId="0" borderId="14" xfId="2" applyFont="1" applyBorder="1" applyAlignment="1">
      <alignment horizontal="center" vertical="center" wrapText="1" shrinkToFit="1"/>
    </xf>
    <xf numFmtId="44" fontId="5" fillId="0" borderId="3" xfId="2" applyFont="1" applyBorder="1" applyAlignment="1">
      <alignment horizontal="center" vertical="center" wrapText="1" shrinkToFit="1"/>
    </xf>
    <xf numFmtId="44" fontId="5" fillId="0" borderId="16" xfId="2" applyFont="1" applyFill="1" applyBorder="1" applyAlignment="1">
      <alignment horizontal="center" vertical="center"/>
    </xf>
    <xf numFmtId="9" fontId="5" fillId="0" borderId="16" xfId="1" applyFont="1" applyBorder="1" applyAlignment="1">
      <alignment horizontal="center" vertical="center" wrapText="1" shrinkToFit="1"/>
    </xf>
    <xf numFmtId="44" fontId="5" fillId="0" borderId="42" xfId="2" applyFont="1" applyFill="1" applyBorder="1" applyAlignment="1">
      <alignment horizontal="center" vertical="center"/>
    </xf>
    <xf numFmtId="44" fontId="6" fillId="0" borderId="32" xfId="2" applyFont="1" applyBorder="1" applyAlignment="1">
      <alignment horizontal="center" vertical="center"/>
    </xf>
    <xf numFmtId="9" fontId="6" fillId="0" borderId="0" xfId="1" applyFont="1" applyBorder="1" applyAlignment="1">
      <alignment horizontal="center" vertical="center"/>
    </xf>
    <xf numFmtId="44" fontId="6" fillId="0" borderId="21" xfId="0" applyNumberFormat="1" applyFont="1" applyBorder="1"/>
    <xf numFmtId="0" fontId="3" fillId="0" borderId="1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right"/>
    </xf>
    <xf numFmtId="0" fontId="5" fillId="0" borderId="1" xfId="0" applyFont="1" applyFill="1" applyBorder="1" applyAlignment="1">
      <alignment horizontal="center" vertical="center"/>
    </xf>
    <xf numFmtId="9" fontId="5" fillId="0" borderId="1" xfId="1" applyFont="1" applyFill="1" applyBorder="1" applyAlignment="1">
      <alignment horizontal="center" vertical="center"/>
    </xf>
    <xf numFmtId="1" fontId="3" fillId="0" borderId="1" xfId="0" applyNumberFormat="1" applyFont="1" applyBorder="1" applyAlignment="1">
      <alignment wrapText="1" shrinkToFit="1"/>
    </xf>
    <xf numFmtId="1" fontId="5" fillId="0" borderId="1" xfId="0" applyNumberFormat="1" applyFont="1" applyBorder="1" applyAlignment="1">
      <alignment horizontal="center" vertical="center" wrapText="1" shrinkToFit="1"/>
    </xf>
    <xf numFmtId="44" fontId="5" fillId="0" borderId="1" xfId="2" applyFont="1" applyBorder="1" applyAlignment="1">
      <alignment horizontal="center" vertical="center" wrapText="1" shrinkToFit="1"/>
    </xf>
    <xf numFmtId="0" fontId="0" fillId="3" borderId="0" xfId="0" applyFill="1"/>
    <xf numFmtId="0" fontId="2" fillId="2" borderId="2" xfId="0" applyFont="1" applyFill="1" applyBorder="1" applyAlignment="1">
      <alignment horizontal="center"/>
    </xf>
    <xf numFmtId="0" fontId="2" fillId="2" borderId="19" xfId="0" applyFont="1" applyFill="1" applyBorder="1" applyAlignment="1">
      <alignment horizontal="center"/>
    </xf>
    <xf numFmtId="0" fontId="2" fillId="2" borderId="27" xfId="0" applyFont="1" applyFill="1" applyBorder="1" applyAlignment="1">
      <alignment horizontal="center"/>
    </xf>
    <xf numFmtId="0" fontId="2" fillId="2" borderId="28" xfId="0" applyFont="1" applyFill="1" applyBorder="1" applyAlignment="1">
      <alignment horizontal="center"/>
    </xf>
    <xf numFmtId="0" fontId="3" fillId="0" borderId="33" xfId="0" applyFont="1" applyBorder="1" applyAlignment="1">
      <alignment horizontal="center" vertical="center" textRotation="90" wrapText="1" shrinkToFit="1"/>
    </xf>
    <xf numFmtId="0" fontId="3" fillId="0" borderId="35" xfId="0" applyFont="1" applyBorder="1" applyAlignment="1">
      <alignment horizontal="center" vertical="center" textRotation="90" wrapText="1" shrinkToFit="1"/>
    </xf>
    <xf numFmtId="0" fontId="5" fillId="0" borderId="37" xfId="0" applyFont="1" applyBorder="1" applyAlignment="1">
      <alignment horizontal="right" vertical="center" wrapText="1" shrinkToFit="1"/>
    </xf>
    <xf numFmtId="0" fontId="5" fillId="0" borderId="30" xfId="0" applyFont="1" applyBorder="1" applyAlignment="1">
      <alignment horizontal="right" vertical="center" wrapText="1" shrinkToFit="1"/>
    </xf>
    <xf numFmtId="0" fontId="5" fillId="0" borderId="31" xfId="0" applyFont="1" applyBorder="1" applyAlignment="1">
      <alignment horizontal="right" vertical="center" wrapText="1" shrinkToFit="1"/>
    </xf>
    <xf numFmtId="0" fontId="2" fillId="2" borderId="22" xfId="0" applyFont="1" applyFill="1" applyBorder="1" applyAlignment="1">
      <alignment horizontal="center"/>
    </xf>
    <xf numFmtId="0" fontId="2" fillId="2" borderId="17" xfId="0" applyFont="1" applyFill="1" applyBorder="1" applyAlignment="1">
      <alignment horizontal="center"/>
    </xf>
    <xf numFmtId="0" fontId="2" fillId="2" borderId="24" xfId="0" applyFont="1" applyFill="1" applyBorder="1" applyAlignment="1">
      <alignment horizontal="center"/>
    </xf>
    <xf numFmtId="0" fontId="2" fillId="2" borderId="25" xfId="0" applyFont="1" applyFill="1" applyBorder="1" applyAlignment="1">
      <alignment horizontal="center"/>
    </xf>
    <xf numFmtId="0" fontId="3" fillId="0" borderId="43" xfId="0" applyFont="1" applyBorder="1" applyAlignment="1">
      <alignment horizontal="center" vertical="center" textRotation="90" wrapText="1" shrinkToFit="1"/>
    </xf>
    <xf numFmtId="0" fontId="2" fillId="2" borderId="23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20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3" fillId="0" borderId="5" xfId="0" applyFont="1" applyBorder="1" applyAlignment="1">
      <alignment horizontal="center" vertical="center" wrapText="1" shrinkToFit="1"/>
    </xf>
    <xf numFmtId="0" fontId="3" fillId="0" borderId="15" xfId="0" applyFont="1" applyBorder="1" applyAlignment="1">
      <alignment horizontal="center" vertical="center" wrapText="1" shrinkToFit="1"/>
    </xf>
    <xf numFmtId="0" fontId="3" fillId="0" borderId="22" xfId="0" applyFont="1" applyBorder="1" applyAlignment="1">
      <alignment horizontal="center" vertical="center" wrapText="1" shrinkToFit="1"/>
    </xf>
    <xf numFmtId="0" fontId="3" fillId="0" borderId="8" xfId="0" applyFont="1" applyBorder="1" applyAlignment="1">
      <alignment horizontal="center" vertical="center" wrapText="1" shrinkToFit="1"/>
    </xf>
    <xf numFmtId="0" fontId="3" fillId="0" borderId="11" xfId="0" applyFont="1" applyBorder="1" applyAlignment="1">
      <alignment horizontal="center" vertical="center" wrapText="1" shrinkToFit="1"/>
    </xf>
    <xf numFmtId="0" fontId="3" fillId="0" borderId="33" xfId="0" applyFont="1" applyBorder="1" applyAlignment="1">
      <alignment horizontal="center" vertical="center" wrapText="1" shrinkToFit="1"/>
    </xf>
    <xf numFmtId="0" fontId="3" fillId="0" borderId="41" xfId="0" applyFont="1" applyBorder="1" applyAlignment="1">
      <alignment horizontal="center" vertical="center" wrapText="1" shrinkToFit="1"/>
    </xf>
    <xf numFmtId="0" fontId="3" fillId="0" borderId="34" xfId="0" applyFont="1" applyBorder="1" applyAlignment="1">
      <alignment horizontal="center" vertical="center" wrapText="1" shrinkToFit="1"/>
    </xf>
    <xf numFmtId="0" fontId="3" fillId="0" borderId="29" xfId="0" applyFont="1" applyBorder="1" applyAlignment="1">
      <alignment horizontal="center" vertical="center" wrapText="1" shrinkToFit="1"/>
    </xf>
    <xf numFmtId="0" fontId="3" fillId="0" borderId="35" xfId="0" applyFont="1" applyBorder="1" applyAlignment="1">
      <alignment horizontal="center" vertical="center" wrapText="1" shrinkToFit="1"/>
    </xf>
    <xf numFmtId="0" fontId="4" fillId="0" borderId="5" xfId="0" applyFont="1" applyBorder="1" applyAlignment="1">
      <alignment horizontal="left" vertical="center" wrapText="1" shrinkToFit="1"/>
    </xf>
    <xf numFmtId="0" fontId="4" fillId="0" borderId="11" xfId="0" applyFont="1" applyBorder="1" applyAlignment="1">
      <alignment horizontal="left" vertical="center" wrapText="1" shrinkToFit="1"/>
    </xf>
    <xf numFmtId="0" fontId="4" fillId="0" borderId="8" xfId="0" applyFont="1" applyBorder="1" applyAlignment="1">
      <alignment horizontal="left" vertical="center" wrapText="1" shrinkToFit="1"/>
    </xf>
    <xf numFmtId="0" fontId="4" fillId="0" borderId="23" xfId="0" applyFont="1" applyBorder="1" applyAlignment="1">
      <alignment horizontal="center" vertical="center" wrapText="1" shrinkToFit="1"/>
    </xf>
    <xf numFmtId="0" fontId="4" fillId="0" borderId="18" xfId="0" applyFont="1" applyBorder="1" applyAlignment="1">
      <alignment horizontal="center" vertical="center" wrapText="1" shrinkToFit="1"/>
    </xf>
    <xf numFmtId="0" fontId="4" fillId="0" borderId="22" xfId="0" applyFont="1" applyBorder="1" applyAlignment="1">
      <alignment horizontal="center" vertical="center" wrapText="1" shrinkToFit="1"/>
    </xf>
    <xf numFmtId="0" fontId="4" fillId="0" borderId="39" xfId="0" applyFont="1" applyBorder="1" applyAlignment="1">
      <alignment horizontal="left" vertical="center" wrapText="1" shrinkToFit="1"/>
    </xf>
    <xf numFmtId="0" fontId="2" fillId="2" borderId="18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2" fillId="2" borderId="36" xfId="0" applyFont="1" applyFill="1" applyBorder="1" applyAlignment="1">
      <alignment horizontal="center"/>
    </xf>
    <xf numFmtId="0" fontId="2" fillId="2" borderId="26" xfId="0" applyFont="1" applyFill="1" applyBorder="1" applyAlignment="1">
      <alignment horizontal="center"/>
    </xf>
    <xf numFmtId="0" fontId="4" fillId="0" borderId="23" xfId="0" applyFont="1" applyBorder="1" applyAlignment="1">
      <alignment horizontal="left" vertical="center" wrapText="1" shrinkToFit="1"/>
    </xf>
    <xf numFmtId="0" fontId="4" fillId="0" borderId="18" xfId="0" applyFont="1" applyBorder="1" applyAlignment="1">
      <alignment horizontal="left" vertical="center" wrapText="1" shrinkToFit="1"/>
    </xf>
    <xf numFmtId="0" fontId="4" fillId="0" borderId="22" xfId="0" applyFont="1" applyBorder="1" applyAlignment="1">
      <alignment horizontal="left" vertical="center" wrapText="1" shrinkToFit="1"/>
    </xf>
    <xf numFmtId="0" fontId="4" fillId="0" borderId="5" xfId="0" applyFont="1" applyBorder="1" applyAlignment="1">
      <alignment horizontal="center" vertical="center" wrapText="1" shrinkToFit="1"/>
    </xf>
    <xf numFmtId="0" fontId="4" fillId="0" borderId="8" xfId="0" applyFont="1" applyBorder="1" applyAlignment="1">
      <alignment horizontal="center" vertical="center" wrapText="1" shrinkToFit="1"/>
    </xf>
    <xf numFmtId="0" fontId="4" fillId="0" borderId="11" xfId="0" applyFont="1" applyBorder="1" applyAlignment="1">
      <alignment horizontal="center" vertical="center" wrapText="1" shrinkToFit="1"/>
    </xf>
    <xf numFmtId="0" fontId="3" fillId="0" borderId="23" xfId="0" applyFont="1" applyBorder="1" applyAlignment="1">
      <alignment horizontal="center" vertical="center" wrapText="1" shrinkToFit="1"/>
    </xf>
    <xf numFmtId="0" fontId="3" fillId="0" borderId="18" xfId="0" applyFont="1" applyBorder="1" applyAlignment="1">
      <alignment horizontal="center" vertical="center" wrapText="1" shrinkToFit="1"/>
    </xf>
    <xf numFmtId="0" fontId="3" fillId="0" borderId="39" xfId="0" applyFont="1" applyBorder="1" applyAlignment="1">
      <alignment horizontal="center" vertical="center" wrapText="1" shrinkToFit="1"/>
    </xf>
    <xf numFmtId="0" fontId="3" fillId="0" borderId="12" xfId="0" applyFont="1" applyFill="1" applyBorder="1" applyAlignment="1">
      <alignment horizontal="left"/>
    </xf>
    <xf numFmtId="0" fontId="3" fillId="0" borderId="12" xfId="0" applyFont="1" applyFill="1" applyBorder="1" applyAlignment="1">
      <alignment horizontal="right"/>
    </xf>
    <xf numFmtId="1" fontId="3" fillId="0" borderId="12" xfId="0" applyNumberFormat="1" applyFont="1" applyFill="1" applyBorder="1" applyAlignment="1">
      <alignment wrapText="1" shrinkToFit="1"/>
    </xf>
    <xf numFmtId="0" fontId="3" fillId="0" borderId="14" xfId="0" applyFont="1" applyFill="1" applyBorder="1" applyAlignment="1">
      <alignment wrapText="1" shrinkToFit="1"/>
    </xf>
    <xf numFmtId="0" fontId="7" fillId="0" borderId="0" xfId="0" applyFont="1"/>
  </cellXfs>
  <cellStyles count="3">
    <cellStyle name="Monétaire 2" xfId="2" xr:uid="{00000000-0005-0000-0000-000000000000}"/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36"/>
  <sheetViews>
    <sheetView tabSelected="1" workbookViewId="0"/>
  </sheetViews>
  <sheetFormatPr baseColWidth="10" defaultRowHeight="12.75" x14ac:dyDescent="0.2"/>
  <cols>
    <col min="2" max="2" width="54.7109375" customWidth="1"/>
    <col min="3" max="3" width="10.42578125" bestFit="1" customWidth="1"/>
    <col min="4" max="4" width="16.28515625" customWidth="1"/>
    <col min="6" max="6" width="13.42578125" bestFit="1" customWidth="1"/>
    <col min="8" max="8" width="19.42578125" customWidth="1"/>
  </cols>
  <sheetData>
    <row r="1" spans="1:8" s="1" customFormat="1" x14ac:dyDescent="0.2">
      <c r="A1" s="162" t="s">
        <v>168</v>
      </c>
    </row>
    <row r="2" spans="1:8" s="1" customFormat="1" x14ac:dyDescent="0.2"/>
    <row r="3" spans="1:8" ht="63.75" thickBot="1" x14ac:dyDescent="0.25">
      <c r="A3" s="15"/>
      <c r="B3" s="10" t="s">
        <v>0</v>
      </c>
      <c r="C3" s="10" t="s">
        <v>1</v>
      </c>
      <c r="D3" s="10" t="s">
        <v>2</v>
      </c>
      <c r="E3" s="20" t="s">
        <v>3</v>
      </c>
      <c r="F3" s="20" t="s">
        <v>4</v>
      </c>
      <c r="G3" s="21" t="s">
        <v>5</v>
      </c>
      <c r="H3" s="20" t="s">
        <v>6</v>
      </c>
    </row>
    <row r="4" spans="1:8" ht="16.5" thickBot="1" x14ac:dyDescent="0.3">
      <c r="A4" s="110" t="s">
        <v>7</v>
      </c>
      <c r="B4" s="125"/>
      <c r="C4" s="125"/>
      <c r="D4" s="125"/>
      <c r="E4" s="126"/>
      <c r="F4" s="126"/>
      <c r="G4" s="126"/>
      <c r="H4" s="127"/>
    </row>
    <row r="5" spans="1:8" ht="14.25" x14ac:dyDescent="0.2">
      <c r="A5" s="141" t="s">
        <v>8</v>
      </c>
      <c r="B5" s="2" t="s">
        <v>101</v>
      </c>
      <c r="C5" s="14">
        <v>480</v>
      </c>
      <c r="D5" s="40"/>
      <c r="E5" s="41"/>
      <c r="F5" s="41">
        <f>C5*E5</f>
        <v>0</v>
      </c>
      <c r="G5" s="42"/>
      <c r="H5" s="43">
        <f>F5-(F5*G5)</f>
        <v>0</v>
      </c>
    </row>
    <row r="6" spans="1:8" ht="14.25" x14ac:dyDescent="0.2">
      <c r="A6" s="142"/>
      <c r="B6" s="4" t="s">
        <v>102</v>
      </c>
      <c r="C6" s="13">
        <v>233</v>
      </c>
      <c r="D6" s="44"/>
      <c r="E6" s="45"/>
      <c r="F6" s="45">
        <f t="shared" ref="F6:F38" si="0">C6*E6</f>
        <v>0</v>
      </c>
      <c r="G6" s="46"/>
      <c r="H6" s="47">
        <f t="shared" ref="H6:H38" si="1">F6-(F6*G6)</f>
        <v>0</v>
      </c>
    </row>
    <row r="7" spans="1:8" ht="14.25" x14ac:dyDescent="0.2">
      <c r="A7" s="142"/>
      <c r="B7" s="4" t="s">
        <v>103</v>
      </c>
      <c r="C7" s="13">
        <v>202</v>
      </c>
      <c r="D7" s="44"/>
      <c r="E7" s="45"/>
      <c r="F7" s="45">
        <f t="shared" si="0"/>
        <v>0</v>
      </c>
      <c r="G7" s="46"/>
      <c r="H7" s="47">
        <f t="shared" si="1"/>
        <v>0</v>
      </c>
    </row>
    <row r="8" spans="1:8" ht="14.25" x14ac:dyDescent="0.2">
      <c r="A8" s="142"/>
      <c r="B8" s="102" t="s">
        <v>9</v>
      </c>
      <c r="C8" s="103">
        <v>17</v>
      </c>
      <c r="D8" s="104"/>
      <c r="E8" s="76"/>
      <c r="F8" s="45">
        <f t="shared" si="0"/>
        <v>0</v>
      </c>
      <c r="G8" s="105"/>
      <c r="H8" s="47">
        <f t="shared" si="1"/>
        <v>0</v>
      </c>
    </row>
    <row r="9" spans="1:8" s="1" customFormat="1" ht="14.25" x14ac:dyDescent="0.2">
      <c r="A9" s="142"/>
      <c r="B9" s="36" t="s">
        <v>166</v>
      </c>
      <c r="C9" s="36">
        <v>50</v>
      </c>
      <c r="D9" s="104"/>
      <c r="E9" s="76"/>
      <c r="F9" s="96">
        <f>C9*E9</f>
        <v>0</v>
      </c>
      <c r="G9" s="105"/>
      <c r="H9" s="98">
        <f>F9-(F9*G9)</f>
        <v>0</v>
      </c>
    </row>
    <row r="10" spans="1:8" s="1" customFormat="1" ht="15" thickBot="1" x14ac:dyDescent="0.25">
      <c r="A10" s="143"/>
      <c r="B10" s="158" t="s">
        <v>161</v>
      </c>
      <c r="C10" s="159">
        <v>5</v>
      </c>
      <c r="D10" s="48"/>
      <c r="E10" s="49"/>
      <c r="F10" s="49">
        <f t="shared" si="0"/>
        <v>0</v>
      </c>
      <c r="G10" s="50"/>
      <c r="H10" s="51">
        <f t="shared" si="1"/>
        <v>0</v>
      </c>
    </row>
    <row r="11" spans="1:8" ht="14.25" x14ac:dyDescent="0.2">
      <c r="A11" s="141" t="s">
        <v>10</v>
      </c>
      <c r="B11" s="2" t="s">
        <v>104</v>
      </c>
      <c r="C11" s="2">
        <v>450</v>
      </c>
      <c r="D11" s="52"/>
      <c r="E11" s="53"/>
      <c r="F11" s="41">
        <f t="shared" si="0"/>
        <v>0</v>
      </c>
      <c r="G11" s="54"/>
      <c r="H11" s="43">
        <f t="shared" si="1"/>
        <v>0</v>
      </c>
    </row>
    <row r="12" spans="1:8" ht="14.25" x14ac:dyDescent="0.2">
      <c r="A12" s="142"/>
      <c r="B12" s="4" t="s">
        <v>105</v>
      </c>
      <c r="C12" s="4">
        <v>60</v>
      </c>
      <c r="D12" s="55"/>
      <c r="E12" s="56"/>
      <c r="F12" s="45">
        <f t="shared" si="0"/>
        <v>0</v>
      </c>
      <c r="G12" s="57"/>
      <c r="H12" s="47">
        <f t="shared" si="1"/>
        <v>0</v>
      </c>
    </row>
    <row r="13" spans="1:8" ht="14.25" x14ac:dyDescent="0.2">
      <c r="A13" s="142"/>
      <c r="B13" s="4" t="s">
        <v>106</v>
      </c>
      <c r="C13" s="4">
        <v>230</v>
      </c>
      <c r="D13" s="55"/>
      <c r="E13" s="56"/>
      <c r="F13" s="45">
        <f t="shared" si="0"/>
        <v>0</v>
      </c>
      <c r="G13" s="57"/>
      <c r="H13" s="47">
        <f t="shared" si="1"/>
        <v>0</v>
      </c>
    </row>
    <row r="14" spans="1:8" ht="14.25" x14ac:dyDescent="0.2">
      <c r="A14" s="142"/>
      <c r="B14" s="4" t="s">
        <v>107</v>
      </c>
      <c r="C14" s="4">
        <v>150</v>
      </c>
      <c r="D14" s="55"/>
      <c r="E14" s="56"/>
      <c r="F14" s="45">
        <f t="shared" si="0"/>
        <v>0</v>
      </c>
      <c r="G14" s="57"/>
      <c r="H14" s="47">
        <f t="shared" si="1"/>
        <v>0</v>
      </c>
    </row>
    <row r="15" spans="1:8" ht="14.25" x14ac:dyDescent="0.2">
      <c r="A15" s="142"/>
      <c r="B15" s="4" t="s">
        <v>108</v>
      </c>
      <c r="C15" s="4">
        <v>190</v>
      </c>
      <c r="D15" s="55"/>
      <c r="E15" s="56"/>
      <c r="F15" s="45">
        <f t="shared" si="0"/>
        <v>0</v>
      </c>
      <c r="G15" s="57"/>
      <c r="H15" s="47">
        <f t="shared" si="1"/>
        <v>0</v>
      </c>
    </row>
    <row r="16" spans="1:8" ht="15" thickBot="1" x14ac:dyDescent="0.25">
      <c r="A16" s="142"/>
      <c r="B16" s="9" t="s">
        <v>109</v>
      </c>
      <c r="C16" s="106">
        <v>100</v>
      </c>
      <c r="D16" s="107"/>
      <c r="E16" s="108"/>
      <c r="F16" s="76">
        <f t="shared" si="0"/>
        <v>0</v>
      </c>
      <c r="G16" s="77"/>
      <c r="H16" s="78">
        <f t="shared" si="1"/>
        <v>0</v>
      </c>
    </row>
    <row r="17" spans="1:8" s="1" customFormat="1" ht="15" thickBot="1" x14ac:dyDescent="0.25">
      <c r="A17" s="143"/>
      <c r="B17" s="7" t="s">
        <v>162</v>
      </c>
      <c r="C17" s="160">
        <v>10</v>
      </c>
      <c r="D17" s="58"/>
      <c r="E17" s="59"/>
      <c r="F17" s="49">
        <f t="shared" si="0"/>
        <v>0</v>
      </c>
      <c r="G17" s="60"/>
      <c r="H17" s="43">
        <f t="shared" si="1"/>
        <v>0</v>
      </c>
    </row>
    <row r="18" spans="1:8" ht="14.25" x14ac:dyDescent="0.2">
      <c r="A18" s="138" t="s">
        <v>11</v>
      </c>
      <c r="B18" s="2" t="s">
        <v>12</v>
      </c>
      <c r="C18" s="6">
        <v>10</v>
      </c>
      <c r="D18" s="52"/>
      <c r="E18" s="53"/>
      <c r="F18" s="41">
        <f t="shared" si="0"/>
        <v>0</v>
      </c>
      <c r="G18" s="54"/>
      <c r="H18" s="43">
        <f t="shared" si="1"/>
        <v>0</v>
      </c>
    </row>
    <row r="19" spans="1:8" ht="14.25" x14ac:dyDescent="0.2">
      <c r="A19" s="140"/>
      <c r="B19" s="4" t="s">
        <v>13</v>
      </c>
      <c r="C19" s="3">
        <v>10</v>
      </c>
      <c r="D19" s="55"/>
      <c r="E19" s="56"/>
      <c r="F19" s="45">
        <f t="shared" si="0"/>
        <v>0</v>
      </c>
      <c r="G19" s="57"/>
      <c r="H19" s="47">
        <f t="shared" si="1"/>
        <v>0</v>
      </c>
    </row>
    <row r="20" spans="1:8" ht="14.25" x14ac:dyDescent="0.2">
      <c r="A20" s="140"/>
      <c r="B20" s="4" t="s">
        <v>14</v>
      </c>
      <c r="C20" s="3">
        <v>4</v>
      </c>
      <c r="D20" s="55"/>
      <c r="E20" s="56"/>
      <c r="F20" s="45">
        <f t="shared" si="0"/>
        <v>0</v>
      </c>
      <c r="G20" s="57"/>
      <c r="H20" s="47">
        <f t="shared" si="1"/>
        <v>0</v>
      </c>
    </row>
    <row r="21" spans="1:8" ht="14.25" x14ac:dyDescent="0.2">
      <c r="A21" s="140"/>
      <c r="B21" s="4" t="s">
        <v>15</v>
      </c>
      <c r="C21" s="3">
        <v>4</v>
      </c>
      <c r="D21" s="55"/>
      <c r="E21" s="56"/>
      <c r="F21" s="45">
        <f t="shared" si="0"/>
        <v>0</v>
      </c>
      <c r="G21" s="57"/>
      <c r="H21" s="47">
        <f t="shared" si="1"/>
        <v>0</v>
      </c>
    </row>
    <row r="22" spans="1:8" ht="14.25" x14ac:dyDescent="0.2">
      <c r="A22" s="140"/>
      <c r="B22" s="3" t="s">
        <v>16</v>
      </c>
      <c r="C22" s="3">
        <v>5</v>
      </c>
      <c r="D22" s="61"/>
      <c r="E22" s="62"/>
      <c r="F22" s="45">
        <f t="shared" si="0"/>
        <v>0</v>
      </c>
      <c r="G22" s="63"/>
      <c r="H22" s="47">
        <f t="shared" si="1"/>
        <v>0</v>
      </c>
    </row>
    <row r="23" spans="1:8" ht="15" thickBot="1" x14ac:dyDescent="0.25">
      <c r="A23" s="139"/>
      <c r="B23" s="7" t="s">
        <v>17</v>
      </c>
      <c r="C23" s="7">
        <v>10</v>
      </c>
      <c r="D23" s="64"/>
      <c r="E23" s="65"/>
      <c r="F23" s="49">
        <f t="shared" si="0"/>
        <v>0</v>
      </c>
      <c r="G23" s="66"/>
      <c r="H23" s="51">
        <f t="shared" si="1"/>
        <v>0</v>
      </c>
    </row>
    <row r="24" spans="1:8" ht="14.25" x14ac:dyDescent="0.2">
      <c r="A24" s="138" t="s">
        <v>18</v>
      </c>
      <c r="B24" s="2" t="s">
        <v>110</v>
      </c>
      <c r="C24" s="2">
        <v>32</v>
      </c>
      <c r="D24" s="52"/>
      <c r="E24" s="53"/>
      <c r="F24" s="41">
        <f t="shared" si="0"/>
        <v>0</v>
      </c>
      <c r="G24" s="54"/>
      <c r="H24" s="43">
        <f t="shared" si="1"/>
        <v>0</v>
      </c>
    </row>
    <row r="25" spans="1:8" ht="15" thickBot="1" x14ac:dyDescent="0.25">
      <c r="A25" s="139"/>
      <c r="B25" s="5" t="s">
        <v>19</v>
      </c>
      <c r="C25" s="5">
        <v>8</v>
      </c>
      <c r="D25" s="67"/>
      <c r="E25" s="59"/>
      <c r="F25" s="49">
        <f t="shared" si="0"/>
        <v>0</v>
      </c>
      <c r="G25" s="60"/>
      <c r="H25" s="51">
        <f t="shared" si="1"/>
        <v>0</v>
      </c>
    </row>
    <row r="26" spans="1:8" ht="14.25" x14ac:dyDescent="0.2">
      <c r="A26" s="138" t="s">
        <v>20</v>
      </c>
      <c r="B26" s="2" t="s">
        <v>21</v>
      </c>
      <c r="C26" s="2">
        <v>8</v>
      </c>
      <c r="D26" s="52"/>
      <c r="E26" s="53"/>
      <c r="F26" s="41">
        <f t="shared" si="0"/>
        <v>0</v>
      </c>
      <c r="G26" s="54"/>
      <c r="H26" s="43">
        <f t="shared" si="1"/>
        <v>0</v>
      </c>
    </row>
    <row r="27" spans="1:8" ht="14.25" x14ac:dyDescent="0.2">
      <c r="A27" s="140"/>
      <c r="B27" s="4" t="s">
        <v>22</v>
      </c>
      <c r="C27" s="4">
        <v>7</v>
      </c>
      <c r="D27" s="55"/>
      <c r="E27" s="56"/>
      <c r="F27" s="45">
        <f t="shared" si="0"/>
        <v>0</v>
      </c>
      <c r="G27" s="57"/>
      <c r="H27" s="47">
        <f t="shared" si="1"/>
        <v>0</v>
      </c>
    </row>
    <row r="28" spans="1:8" ht="14.25" x14ac:dyDescent="0.2">
      <c r="A28" s="140"/>
      <c r="B28" s="4" t="s">
        <v>23</v>
      </c>
      <c r="C28" s="4">
        <v>25</v>
      </c>
      <c r="D28" s="55"/>
      <c r="E28" s="56"/>
      <c r="F28" s="45">
        <f t="shared" si="0"/>
        <v>0</v>
      </c>
      <c r="G28" s="57"/>
      <c r="H28" s="47">
        <f t="shared" si="1"/>
        <v>0</v>
      </c>
    </row>
    <row r="29" spans="1:8" ht="14.25" x14ac:dyDescent="0.2">
      <c r="A29" s="140"/>
      <c r="B29" s="11" t="s">
        <v>24</v>
      </c>
      <c r="C29" s="4">
        <v>14</v>
      </c>
      <c r="D29" s="55"/>
      <c r="E29" s="56"/>
      <c r="F29" s="45">
        <f t="shared" si="0"/>
        <v>0</v>
      </c>
      <c r="G29" s="57"/>
      <c r="H29" s="47">
        <f t="shared" si="1"/>
        <v>0</v>
      </c>
    </row>
    <row r="30" spans="1:8" ht="14.25" x14ac:dyDescent="0.2">
      <c r="A30" s="140"/>
      <c r="B30" s="11" t="s">
        <v>25</v>
      </c>
      <c r="C30" s="4">
        <v>8</v>
      </c>
      <c r="D30" s="55"/>
      <c r="E30" s="56"/>
      <c r="F30" s="45">
        <f t="shared" si="0"/>
        <v>0</v>
      </c>
      <c r="G30" s="57"/>
      <c r="H30" s="47">
        <f t="shared" si="1"/>
        <v>0</v>
      </c>
    </row>
    <row r="31" spans="1:8" ht="15" thickBot="1" x14ac:dyDescent="0.25">
      <c r="A31" s="139"/>
      <c r="B31" s="5" t="s">
        <v>26</v>
      </c>
      <c r="C31" s="5">
        <v>5</v>
      </c>
      <c r="D31" s="67"/>
      <c r="E31" s="59"/>
      <c r="F31" s="49">
        <f t="shared" si="0"/>
        <v>0</v>
      </c>
      <c r="G31" s="60"/>
      <c r="H31" s="51">
        <f t="shared" si="1"/>
        <v>0</v>
      </c>
    </row>
    <row r="32" spans="1:8" ht="14.25" x14ac:dyDescent="0.2">
      <c r="A32" s="138" t="s">
        <v>27</v>
      </c>
      <c r="B32" s="6" t="s">
        <v>28</v>
      </c>
      <c r="C32" s="6">
        <v>40</v>
      </c>
      <c r="D32" s="68"/>
      <c r="E32" s="69"/>
      <c r="F32" s="41">
        <f t="shared" si="0"/>
        <v>0</v>
      </c>
      <c r="G32" s="70"/>
      <c r="H32" s="43">
        <f t="shared" si="1"/>
        <v>0</v>
      </c>
    </row>
    <row r="33" spans="1:8" ht="14.25" x14ac:dyDescent="0.2">
      <c r="A33" s="140"/>
      <c r="B33" s="3" t="s">
        <v>29</v>
      </c>
      <c r="C33" s="3">
        <v>15</v>
      </c>
      <c r="D33" s="61"/>
      <c r="E33" s="62"/>
      <c r="F33" s="45">
        <f t="shared" si="0"/>
        <v>0</v>
      </c>
      <c r="G33" s="63"/>
      <c r="H33" s="47">
        <f t="shared" si="1"/>
        <v>0</v>
      </c>
    </row>
    <row r="34" spans="1:8" ht="15" thickBot="1" x14ac:dyDescent="0.25">
      <c r="A34" s="139"/>
      <c r="B34" s="7" t="s">
        <v>30</v>
      </c>
      <c r="C34" s="7">
        <v>15</v>
      </c>
      <c r="D34" s="64"/>
      <c r="E34" s="65"/>
      <c r="F34" s="49">
        <f t="shared" si="0"/>
        <v>0</v>
      </c>
      <c r="G34" s="66"/>
      <c r="H34" s="51">
        <f t="shared" si="1"/>
        <v>0</v>
      </c>
    </row>
    <row r="35" spans="1:8" ht="14.25" x14ac:dyDescent="0.2">
      <c r="A35" s="138" t="s">
        <v>31</v>
      </c>
      <c r="B35" s="6" t="s">
        <v>32</v>
      </c>
      <c r="C35" s="6">
        <v>25</v>
      </c>
      <c r="D35" s="68"/>
      <c r="E35" s="69"/>
      <c r="F35" s="41">
        <f t="shared" si="0"/>
        <v>0</v>
      </c>
      <c r="G35" s="70"/>
      <c r="H35" s="43">
        <f t="shared" si="1"/>
        <v>0</v>
      </c>
    </row>
    <row r="36" spans="1:8" ht="24" x14ac:dyDescent="0.2">
      <c r="A36" s="140"/>
      <c r="B36" s="3" t="s">
        <v>33</v>
      </c>
      <c r="C36" s="3">
        <v>5</v>
      </c>
      <c r="D36" s="61"/>
      <c r="E36" s="62"/>
      <c r="F36" s="45">
        <f t="shared" si="0"/>
        <v>0</v>
      </c>
      <c r="G36" s="63"/>
      <c r="H36" s="47">
        <f t="shared" si="1"/>
        <v>0</v>
      </c>
    </row>
    <row r="37" spans="1:8" ht="14.25" x14ac:dyDescent="0.2">
      <c r="A37" s="140"/>
      <c r="B37" s="3" t="s">
        <v>34</v>
      </c>
      <c r="C37" s="3">
        <v>10</v>
      </c>
      <c r="D37" s="61"/>
      <c r="E37" s="62"/>
      <c r="F37" s="45">
        <f t="shared" si="0"/>
        <v>0</v>
      </c>
      <c r="G37" s="63"/>
      <c r="H37" s="47">
        <f t="shared" si="1"/>
        <v>0</v>
      </c>
    </row>
    <row r="38" spans="1:8" ht="15" thickBot="1" x14ac:dyDescent="0.25">
      <c r="A38" s="139"/>
      <c r="B38" s="7" t="s">
        <v>35</v>
      </c>
      <c r="C38" s="7">
        <v>5</v>
      </c>
      <c r="D38" s="64"/>
      <c r="E38" s="65"/>
      <c r="F38" s="49">
        <f t="shared" si="0"/>
        <v>0</v>
      </c>
      <c r="G38" s="66"/>
      <c r="H38" s="51">
        <f t="shared" si="1"/>
        <v>0</v>
      </c>
    </row>
    <row r="39" spans="1:8" ht="16.5" thickBot="1" x14ac:dyDescent="0.3">
      <c r="A39" s="145" t="s">
        <v>36</v>
      </c>
      <c r="B39" s="146"/>
      <c r="C39" s="146"/>
      <c r="D39" s="146"/>
      <c r="E39" s="147"/>
      <c r="F39" s="147"/>
      <c r="G39" s="147"/>
      <c r="H39" s="148"/>
    </row>
    <row r="40" spans="1:8" ht="15" thickBot="1" x14ac:dyDescent="0.25">
      <c r="A40" s="37" t="s">
        <v>37</v>
      </c>
      <c r="B40" s="8" t="s">
        <v>38</v>
      </c>
      <c r="C40" s="8">
        <v>15</v>
      </c>
      <c r="D40" s="71"/>
      <c r="E40" s="72"/>
      <c r="F40" s="72">
        <f t="shared" ref="F40" si="2">C40*E40</f>
        <v>0</v>
      </c>
      <c r="G40" s="73"/>
      <c r="H40" s="74">
        <f t="shared" ref="H40" si="3">F40-(F40*G40)</f>
        <v>0</v>
      </c>
    </row>
    <row r="41" spans="1:8" ht="14.25" x14ac:dyDescent="0.2">
      <c r="A41" s="138" t="s">
        <v>39</v>
      </c>
      <c r="B41" s="2" t="s">
        <v>40</v>
      </c>
      <c r="C41" s="2">
        <v>45</v>
      </c>
      <c r="D41" s="52"/>
      <c r="E41" s="41"/>
      <c r="F41" s="41">
        <f t="shared" ref="F41:F65" si="4">C41*E41</f>
        <v>0</v>
      </c>
      <c r="G41" s="54"/>
      <c r="H41" s="43">
        <f t="shared" ref="H41:H65" si="5">F41-(F41*G41)</f>
        <v>0</v>
      </c>
    </row>
    <row r="42" spans="1:8" ht="15" thickBot="1" x14ac:dyDescent="0.25">
      <c r="A42" s="144"/>
      <c r="B42" s="36" t="s">
        <v>41</v>
      </c>
      <c r="C42" s="9">
        <v>20</v>
      </c>
      <c r="D42" s="75"/>
      <c r="E42" s="76"/>
      <c r="F42" s="76">
        <f t="shared" si="4"/>
        <v>0</v>
      </c>
      <c r="G42" s="77"/>
      <c r="H42" s="78">
        <f t="shared" si="5"/>
        <v>0</v>
      </c>
    </row>
    <row r="43" spans="1:8" ht="14.25" x14ac:dyDescent="0.2">
      <c r="A43" s="149" t="s">
        <v>42</v>
      </c>
      <c r="B43" s="2" t="s">
        <v>43</v>
      </c>
      <c r="C43" s="2">
        <v>135</v>
      </c>
      <c r="D43" s="52"/>
      <c r="E43" s="41"/>
      <c r="F43" s="41">
        <f t="shared" si="4"/>
        <v>0</v>
      </c>
      <c r="G43" s="54"/>
      <c r="H43" s="43">
        <f t="shared" si="5"/>
        <v>0</v>
      </c>
    </row>
    <row r="44" spans="1:8" ht="14.25" x14ac:dyDescent="0.2">
      <c r="A44" s="150"/>
      <c r="B44" s="4" t="s">
        <v>44</v>
      </c>
      <c r="C44" s="4">
        <v>400</v>
      </c>
      <c r="D44" s="55"/>
      <c r="E44" s="45"/>
      <c r="F44" s="45">
        <f t="shared" si="4"/>
        <v>0</v>
      </c>
      <c r="G44" s="57"/>
      <c r="H44" s="47">
        <f t="shared" si="5"/>
        <v>0</v>
      </c>
    </row>
    <row r="45" spans="1:8" ht="14.25" x14ac:dyDescent="0.2">
      <c r="A45" s="150"/>
      <c r="B45" s="4" t="s">
        <v>45</v>
      </c>
      <c r="C45" s="4">
        <v>45</v>
      </c>
      <c r="D45" s="55"/>
      <c r="E45" s="45"/>
      <c r="F45" s="45">
        <f t="shared" si="4"/>
        <v>0</v>
      </c>
      <c r="G45" s="57"/>
      <c r="H45" s="47">
        <f t="shared" si="5"/>
        <v>0</v>
      </c>
    </row>
    <row r="46" spans="1:8" s="1" customFormat="1" ht="15" thickBot="1" x14ac:dyDescent="0.25">
      <c r="A46" s="151"/>
      <c r="B46" s="5" t="s">
        <v>149</v>
      </c>
      <c r="C46" s="5">
        <v>3</v>
      </c>
      <c r="D46" s="67"/>
      <c r="E46" s="49"/>
      <c r="F46" s="49">
        <f t="shared" si="4"/>
        <v>0</v>
      </c>
      <c r="G46" s="60"/>
      <c r="H46" s="51">
        <f t="shared" si="5"/>
        <v>0</v>
      </c>
    </row>
    <row r="47" spans="1:8" ht="14.25" x14ac:dyDescent="0.2">
      <c r="A47" s="141" t="s">
        <v>46</v>
      </c>
      <c r="B47" s="161" t="s">
        <v>47</v>
      </c>
      <c r="C47" s="161">
        <v>50</v>
      </c>
      <c r="D47" s="87"/>
      <c r="E47" s="88"/>
      <c r="F47" s="88">
        <f t="shared" si="4"/>
        <v>0</v>
      </c>
      <c r="G47" s="89"/>
      <c r="H47" s="90">
        <f t="shared" si="5"/>
        <v>0</v>
      </c>
    </row>
    <row r="48" spans="1:8" s="1" customFormat="1" ht="15" thickBot="1" x14ac:dyDescent="0.25">
      <c r="A48" s="143"/>
      <c r="B48" s="3" t="s">
        <v>163</v>
      </c>
      <c r="C48" s="3">
        <v>40</v>
      </c>
      <c r="D48" s="67"/>
      <c r="E48" s="49"/>
      <c r="F48" s="49">
        <f t="shared" si="4"/>
        <v>0</v>
      </c>
      <c r="G48" s="60"/>
      <c r="H48" s="51">
        <f t="shared" si="5"/>
        <v>0</v>
      </c>
    </row>
    <row r="49" spans="1:8" ht="14.25" x14ac:dyDescent="0.2">
      <c r="A49" s="138" t="s">
        <v>48</v>
      </c>
      <c r="B49" s="6" t="s">
        <v>49</v>
      </c>
      <c r="C49" s="6">
        <v>120</v>
      </c>
      <c r="D49" s="52"/>
      <c r="E49" s="41"/>
      <c r="F49" s="41">
        <f t="shared" si="4"/>
        <v>0</v>
      </c>
      <c r="G49" s="54"/>
      <c r="H49" s="43">
        <f t="shared" si="5"/>
        <v>0</v>
      </c>
    </row>
    <row r="50" spans="1:8" ht="14.25" x14ac:dyDescent="0.2">
      <c r="A50" s="140"/>
      <c r="B50" s="3" t="s">
        <v>50</v>
      </c>
      <c r="C50" s="3">
        <v>80</v>
      </c>
      <c r="D50" s="55"/>
      <c r="E50" s="45"/>
      <c r="F50" s="45">
        <f t="shared" si="4"/>
        <v>0</v>
      </c>
      <c r="G50" s="57"/>
      <c r="H50" s="47">
        <f t="shared" si="5"/>
        <v>0</v>
      </c>
    </row>
    <row r="51" spans="1:8" s="1" customFormat="1" ht="14.25" x14ac:dyDescent="0.2">
      <c r="A51" s="144"/>
      <c r="B51" s="3" t="s">
        <v>165</v>
      </c>
      <c r="C51" s="36">
        <v>30</v>
      </c>
      <c r="D51" s="75"/>
      <c r="E51" s="76"/>
      <c r="F51" s="76">
        <f t="shared" si="4"/>
        <v>0</v>
      </c>
      <c r="G51" s="77"/>
      <c r="H51" s="78">
        <f t="shared" si="5"/>
        <v>0</v>
      </c>
    </row>
    <row r="52" spans="1:8" ht="15" thickBot="1" x14ac:dyDescent="0.25">
      <c r="A52" s="144"/>
      <c r="B52" s="9" t="s">
        <v>51</v>
      </c>
      <c r="C52" s="9">
        <v>30</v>
      </c>
      <c r="D52" s="75"/>
      <c r="E52" s="76"/>
      <c r="F52" s="76">
        <f t="shared" si="4"/>
        <v>0</v>
      </c>
      <c r="G52" s="77"/>
      <c r="H52" s="78">
        <f t="shared" si="5"/>
        <v>0</v>
      </c>
    </row>
    <row r="53" spans="1:8" ht="14.25" x14ac:dyDescent="0.2">
      <c r="A53" s="149" t="s">
        <v>52</v>
      </c>
      <c r="B53" s="2" t="s">
        <v>53</v>
      </c>
      <c r="C53" s="2">
        <v>15</v>
      </c>
      <c r="D53" s="52"/>
      <c r="E53" s="41"/>
      <c r="F53" s="41">
        <f t="shared" si="4"/>
        <v>0</v>
      </c>
      <c r="G53" s="54"/>
      <c r="H53" s="43">
        <f t="shared" si="5"/>
        <v>0</v>
      </c>
    </row>
    <row r="54" spans="1:8" s="1" customFormat="1" ht="15" thickBot="1" x14ac:dyDescent="0.25">
      <c r="A54" s="151"/>
      <c r="B54" s="5" t="s">
        <v>150</v>
      </c>
      <c r="C54" s="5">
        <v>1</v>
      </c>
      <c r="D54" s="67"/>
      <c r="E54" s="49"/>
      <c r="F54" s="49">
        <f t="shared" si="4"/>
        <v>0</v>
      </c>
      <c r="G54" s="60"/>
      <c r="H54" s="51">
        <f t="shared" si="5"/>
        <v>0</v>
      </c>
    </row>
    <row r="55" spans="1:8" ht="15" thickBot="1" x14ac:dyDescent="0.25">
      <c r="A55" s="33" t="s">
        <v>54</v>
      </c>
      <c r="B55" s="29" t="s">
        <v>152</v>
      </c>
      <c r="C55" s="29">
        <v>15</v>
      </c>
      <c r="D55" s="79"/>
      <c r="E55" s="80"/>
      <c r="F55" s="80">
        <f t="shared" si="4"/>
        <v>0</v>
      </c>
      <c r="G55" s="81"/>
      <c r="H55" s="82">
        <f t="shared" si="5"/>
        <v>0</v>
      </c>
    </row>
    <row r="56" spans="1:8" ht="15" thickBot="1" x14ac:dyDescent="0.25">
      <c r="A56" s="38" t="s">
        <v>55</v>
      </c>
      <c r="B56" s="34" t="s">
        <v>56</v>
      </c>
      <c r="C56" s="34">
        <v>5</v>
      </c>
      <c r="D56" s="83"/>
      <c r="E56" s="84"/>
      <c r="F56" s="84">
        <f t="shared" si="4"/>
        <v>0</v>
      </c>
      <c r="G56" s="85"/>
      <c r="H56" s="86">
        <f t="shared" si="5"/>
        <v>0</v>
      </c>
    </row>
    <row r="57" spans="1:8" s="1" customFormat="1" ht="14.25" x14ac:dyDescent="0.2">
      <c r="A57" s="152" t="s">
        <v>156</v>
      </c>
      <c r="B57" s="2" t="s">
        <v>154</v>
      </c>
      <c r="C57" s="2">
        <v>1</v>
      </c>
      <c r="D57" s="52"/>
      <c r="E57" s="41"/>
      <c r="F57" s="41">
        <f t="shared" si="4"/>
        <v>0</v>
      </c>
      <c r="G57" s="54"/>
      <c r="H57" s="43">
        <f t="shared" si="5"/>
        <v>0</v>
      </c>
    </row>
    <row r="58" spans="1:8" s="1" customFormat="1" ht="14.25" x14ac:dyDescent="0.2">
      <c r="A58" s="153"/>
      <c r="B58" s="4" t="s">
        <v>155</v>
      </c>
      <c r="C58" s="4">
        <v>2</v>
      </c>
      <c r="D58" s="55"/>
      <c r="E58" s="45"/>
      <c r="F58" s="45">
        <f t="shared" si="4"/>
        <v>0</v>
      </c>
      <c r="G58" s="57"/>
      <c r="H58" s="47">
        <f t="shared" si="5"/>
        <v>0</v>
      </c>
    </row>
    <row r="59" spans="1:8" ht="15" thickBot="1" x14ac:dyDescent="0.25">
      <c r="A59" s="154"/>
      <c r="B59" s="5" t="s">
        <v>153</v>
      </c>
      <c r="C59" s="5">
        <v>1</v>
      </c>
      <c r="D59" s="67"/>
      <c r="E59" s="49"/>
      <c r="F59" s="49">
        <f t="shared" si="4"/>
        <v>0</v>
      </c>
      <c r="G59" s="60"/>
      <c r="H59" s="51">
        <f t="shared" si="5"/>
        <v>0</v>
      </c>
    </row>
    <row r="60" spans="1:8" ht="15" thickBot="1" x14ac:dyDescent="0.25">
      <c r="A60" s="39" t="s">
        <v>58</v>
      </c>
      <c r="B60" s="28" t="s">
        <v>59</v>
      </c>
      <c r="C60" s="28">
        <v>64</v>
      </c>
      <c r="D60" s="87"/>
      <c r="E60" s="88"/>
      <c r="F60" s="88">
        <f t="shared" si="4"/>
        <v>0</v>
      </c>
      <c r="G60" s="89"/>
      <c r="H60" s="90">
        <f t="shared" si="5"/>
        <v>0</v>
      </c>
    </row>
    <row r="61" spans="1:8" ht="14.25" x14ac:dyDescent="0.2">
      <c r="A61" s="138" t="s">
        <v>164</v>
      </c>
      <c r="B61" s="2" t="s">
        <v>60</v>
      </c>
      <c r="C61" s="2">
        <v>40</v>
      </c>
      <c r="D61" s="52"/>
      <c r="E61" s="41"/>
      <c r="F61" s="41">
        <f t="shared" si="4"/>
        <v>0</v>
      </c>
      <c r="G61" s="54"/>
      <c r="H61" s="43">
        <f t="shared" si="5"/>
        <v>0</v>
      </c>
    </row>
    <row r="62" spans="1:8" ht="14.25" x14ac:dyDescent="0.2">
      <c r="A62" s="140"/>
      <c r="B62" s="4" t="s">
        <v>61</v>
      </c>
      <c r="C62" s="4">
        <v>15</v>
      </c>
      <c r="D62" s="55"/>
      <c r="E62" s="45"/>
      <c r="F62" s="45">
        <f t="shared" si="4"/>
        <v>0</v>
      </c>
      <c r="G62" s="57"/>
      <c r="H62" s="47">
        <f t="shared" si="5"/>
        <v>0</v>
      </c>
    </row>
    <row r="63" spans="1:8" s="1" customFormat="1" ht="15" thickBot="1" x14ac:dyDescent="0.25">
      <c r="A63" s="139"/>
      <c r="B63" s="5" t="s">
        <v>144</v>
      </c>
      <c r="C63" s="5">
        <v>1</v>
      </c>
      <c r="D63" s="67"/>
      <c r="E63" s="49"/>
      <c r="F63" s="49">
        <f t="shared" si="4"/>
        <v>0</v>
      </c>
      <c r="G63" s="60"/>
      <c r="H63" s="51">
        <f t="shared" si="5"/>
        <v>0</v>
      </c>
    </row>
    <row r="64" spans="1:8" ht="23.25" thickBot="1" x14ac:dyDescent="0.25">
      <c r="A64" s="33" t="s">
        <v>159</v>
      </c>
      <c r="B64" s="29" t="s">
        <v>160</v>
      </c>
      <c r="C64" s="29">
        <v>15</v>
      </c>
      <c r="D64" s="79"/>
      <c r="E64" s="80"/>
      <c r="F64" s="80">
        <f t="shared" si="4"/>
        <v>0</v>
      </c>
      <c r="G64" s="81"/>
      <c r="H64" s="82">
        <f t="shared" si="5"/>
        <v>0</v>
      </c>
    </row>
    <row r="65" spans="1:8" ht="23.25" thickBot="1" x14ac:dyDescent="0.25">
      <c r="A65" s="37" t="s">
        <v>62</v>
      </c>
      <c r="B65" s="8" t="s">
        <v>111</v>
      </c>
      <c r="C65" s="8">
        <v>12</v>
      </c>
      <c r="D65" s="71"/>
      <c r="E65" s="72"/>
      <c r="F65" s="72">
        <f t="shared" si="4"/>
        <v>0</v>
      </c>
      <c r="G65" s="73"/>
      <c r="H65" s="74">
        <f t="shared" si="5"/>
        <v>0</v>
      </c>
    </row>
    <row r="66" spans="1:8" ht="16.5" thickBot="1" x14ac:dyDescent="0.3">
      <c r="A66" s="110" t="s">
        <v>63</v>
      </c>
      <c r="B66" s="125"/>
      <c r="C66" s="125"/>
      <c r="D66" s="125"/>
      <c r="E66" s="126"/>
      <c r="F66" s="126"/>
      <c r="G66" s="126"/>
      <c r="H66" s="127"/>
    </row>
    <row r="67" spans="1:8" ht="14.25" x14ac:dyDescent="0.2">
      <c r="A67" s="128" t="s">
        <v>64</v>
      </c>
      <c r="B67" s="2" t="s">
        <v>65</v>
      </c>
      <c r="C67" s="2">
        <v>170</v>
      </c>
      <c r="D67" s="52"/>
      <c r="E67" s="53"/>
      <c r="F67" s="41">
        <f t="shared" ref="F67" si="6">C67*E67</f>
        <v>0</v>
      </c>
      <c r="G67" s="54"/>
      <c r="H67" s="43">
        <f t="shared" ref="H67" si="7">F67-(F67*G67)</f>
        <v>0</v>
      </c>
    </row>
    <row r="68" spans="1:8" ht="14.25" x14ac:dyDescent="0.2">
      <c r="A68" s="129"/>
      <c r="B68" s="4" t="s">
        <v>66</v>
      </c>
      <c r="C68" s="4">
        <v>240</v>
      </c>
      <c r="D68" s="91"/>
      <c r="E68" s="92"/>
      <c r="F68" s="45">
        <f t="shared" ref="F68:F87" si="8">C68*E68</f>
        <v>0</v>
      </c>
      <c r="G68" s="57"/>
      <c r="H68" s="47">
        <f t="shared" ref="H68:H87" si="9">F68-(F68*G68)</f>
        <v>0</v>
      </c>
    </row>
    <row r="69" spans="1:8" ht="14.25" x14ac:dyDescent="0.2">
      <c r="A69" s="131"/>
      <c r="B69" s="4" t="s">
        <v>112</v>
      </c>
      <c r="C69" s="4">
        <v>890</v>
      </c>
      <c r="D69" s="55"/>
      <c r="E69" s="92"/>
      <c r="F69" s="45">
        <f t="shared" si="8"/>
        <v>0</v>
      </c>
      <c r="G69" s="57"/>
      <c r="H69" s="47">
        <f t="shared" si="9"/>
        <v>0</v>
      </c>
    </row>
    <row r="70" spans="1:8" ht="14.25" x14ac:dyDescent="0.2">
      <c r="A70" s="131"/>
      <c r="B70" s="4" t="s">
        <v>113</v>
      </c>
      <c r="C70" s="4">
        <v>470</v>
      </c>
      <c r="D70" s="55"/>
      <c r="E70" s="92"/>
      <c r="F70" s="45">
        <f t="shared" si="8"/>
        <v>0</v>
      </c>
      <c r="G70" s="57"/>
      <c r="H70" s="47">
        <f t="shared" si="9"/>
        <v>0</v>
      </c>
    </row>
    <row r="71" spans="1:8" ht="14.25" x14ac:dyDescent="0.2">
      <c r="A71" s="131"/>
      <c r="B71" s="4" t="s">
        <v>114</v>
      </c>
      <c r="C71" s="4">
        <v>225</v>
      </c>
      <c r="D71" s="55"/>
      <c r="E71" s="92"/>
      <c r="F71" s="45">
        <f t="shared" si="8"/>
        <v>0</v>
      </c>
      <c r="G71" s="57"/>
      <c r="H71" s="47">
        <f t="shared" si="9"/>
        <v>0</v>
      </c>
    </row>
    <row r="72" spans="1:8" ht="14.25" x14ac:dyDescent="0.2">
      <c r="A72" s="131"/>
      <c r="B72" s="4" t="s">
        <v>115</v>
      </c>
      <c r="C72" s="4">
        <v>720</v>
      </c>
      <c r="D72" s="55"/>
      <c r="E72" s="92"/>
      <c r="F72" s="45">
        <f t="shared" si="8"/>
        <v>0</v>
      </c>
      <c r="G72" s="57"/>
      <c r="H72" s="47">
        <f t="shared" si="9"/>
        <v>0</v>
      </c>
    </row>
    <row r="73" spans="1:8" ht="14.25" x14ac:dyDescent="0.2">
      <c r="A73" s="131"/>
      <c r="B73" s="4" t="s">
        <v>116</v>
      </c>
      <c r="C73" s="4">
        <v>515</v>
      </c>
      <c r="D73" s="55"/>
      <c r="E73" s="92"/>
      <c r="F73" s="45">
        <f t="shared" si="8"/>
        <v>0</v>
      </c>
      <c r="G73" s="57"/>
      <c r="H73" s="47">
        <f t="shared" si="9"/>
        <v>0</v>
      </c>
    </row>
    <row r="74" spans="1:8" ht="14.25" x14ac:dyDescent="0.2">
      <c r="A74" s="131"/>
      <c r="B74" s="4" t="s">
        <v>117</v>
      </c>
      <c r="C74" s="4">
        <v>135</v>
      </c>
      <c r="D74" s="55"/>
      <c r="E74" s="92"/>
      <c r="F74" s="45">
        <f t="shared" si="8"/>
        <v>0</v>
      </c>
      <c r="G74" s="57"/>
      <c r="H74" s="47">
        <f t="shared" si="9"/>
        <v>0</v>
      </c>
    </row>
    <row r="75" spans="1:8" ht="14.25" x14ac:dyDescent="0.2">
      <c r="A75" s="131"/>
      <c r="B75" s="4" t="s">
        <v>67</v>
      </c>
      <c r="C75" s="4">
        <v>45</v>
      </c>
      <c r="D75" s="55"/>
      <c r="E75" s="92"/>
      <c r="F75" s="45">
        <f t="shared" si="8"/>
        <v>0</v>
      </c>
      <c r="G75" s="57"/>
      <c r="H75" s="47">
        <f t="shared" si="9"/>
        <v>0</v>
      </c>
    </row>
    <row r="76" spans="1:8" ht="14.25" x14ac:dyDescent="0.2">
      <c r="A76" s="131"/>
      <c r="B76" s="4" t="s">
        <v>118</v>
      </c>
      <c r="C76" s="4">
        <v>140</v>
      </c>
      <c r="D76" s="55"/>
      <c r="E76" s="92"/>
      <c r="F76" s="45">
        <f t="shared" si="8"/>
        <v>0</v>
      </c>
      <c r="G76" s="57"/>
      <c r="H76" s="47">
        <f t="shared" si="9"/>
        <v>0</v>
      </c>
    </row>
    <row r="77" spans="1:8" ht="14.25" x14ac:dyDescent="0.2">
      <c r="A77" s="131"/>
      <c r="B77" s="4" t="s">
        <v>119</v>
      </c>
      <c r="C77" s="4">
        <v>525</v>
      </c>
      <c r="D77" s="55"/>
      <c r="E77" s="92"/>
      <c r="F77" s="45">
        <f t="shared" si="8"/>
        <v>0</v>
      </c>
      <c r="G77" s="57"/>
      <c r="H77" s="47">
        <f t="shared" si="9"/>
        <v>0</v>
      </c>
    </row>
    <row r="78" spans="1:8" ht="14.25" x14ac:dyDescent="0.2">
      <c r="A78" s="131"/>
      <c r="B78" s="4" t="s">
        <v>120</v>
      </c>
      <c r="C78" s="4">
        <v>240</v>
      </c>
      <c r="D78" s="55"/>
      <c r="E78" s="92"/>
      <c r="F78" s="45">
        <f t="shared" si="8"/>
        <v>0</v>
      </c>
      <c r="G78" s="57"/>
      <c r="H78" s="47">
        <f t="shared" si="9"/>
        <v>0</v>
      </c>
    </row>
    <row r="79" spans="1:8" ht="14.25" x14ac:dyDescent="0.2">
      <c r="A79" s="131"/>
      <c r="B79" s="4" t="s">
        <v>121</v>
      </c>
      <c r="C79" s="4">
        <v>130</v>
      </c>
      <c r="D79" s="55"/>
      <c r="E79" s="92"/>
      <c r="F79" s="45">
        <f t="shared" si="8"/>
        <v>0</v>
      </c>
      <c r="G79" s="57"/>
      <c r="H79" s="47">
        <f t="shared" si="9"/>
        <v>0</v>
      </c>
    </row>
    <row r="80" spans="1:8" ht="14.25" x14ac:dyDescent="0.2">
      <c r="A80" s="131"/>
      <c r="B80" s="4" t="s">
        <v>68</v>
      </c>
      <c r="C80" s="4">
        <v>23</v>
      </c>
      <c r="D80" s="55"/>
      <c r="E80" s="92"/>
      <c r="F80" s="45">
        <f t="shared" si="8"/>
        <v>0</v>
      </c>
      <c r="G80" s="57"/>
      <c r="H80" s="47">
        <f t="shared" si="9"/>
        <v>0</v>
      </c>
    </row>
    <row r="81" spans="1:8" ht="14.25" x14ac:dyDescent="0.2">
      <c r="A81" s="131"/>
      <c r="B81" s="4" t="s">
        <v>69</v>
      </c>
      <c r="C81" s="4">
        <v>100</v>
      </c>
      <c r="D81" s="55"/>
      <c r="E81" s="92"/>
      <c r="F81" s="45">
        <f t="shared" si="8"/>
        <v>0</v>
      </c>
      <c r="G81" s="57"/>
      <c r="H81" s="47">
        <f t="shared" si="9"/>
        <v>0</v>
      </c>
    </row>
    <row r="82" spans="1:8" ht="14.25" x14ac:dyDescent="0.2">
      <c r="A82" s="131"/>
      <c r="B82" s="4" t="s">
        <v>70</v>
      </c>
      <c r="C82" s="4">
        <v>260</v>
      </c>
      <c r="D82" s="55"/>
      <c r="E82" s="92"/>
      <c r="F82" s="45">
        <f t="shared" si="8"/>
        <v>0</v>
      </c>
      <c r="G82" s="57"/>
      <c r="H82" s="47">
        <f t="shared" si="9"/>
        <v>0</v>
      </c>
    </row>
    <row r="83" spans="1:8" ht="14.25" x14ac:dyDescent="0.2">
      <c r="A83" s="131"/>
      <c r="B83" s="4" t="s">
        <v>71</v>
      </c>
      <c r="C83" s="4">
        <v>45</v>
      </c>
      <c r="D83" s="55"/>
      <c r="E83" s="92"/>
      <c r="F83" s="45">
        <f t="shared" si="8"/>
        <v>0</v>
      </c>
      <c r="G83" s="57"/>
      <c r="H83" s="47">
        <f t="shared" si="9"/>
        <v>0</v>
      </c>
    </row>
    <row r="84" spans="1:8" ht="14.25" x14ac:dyDescent="0.2">
      <c r="A84" s="131"/>
      <c r="B84" s="4" t="s">
        <v>72</v>
      </c>
      <c r="C84" s="4">
        <v>110</v>
      </c>
      <c r="D84" s="55"/>
      <c r="E84" s="92"/>
      <c r="F84" s="45">
        <f t="shared" si="8"/>
        <v>0</v>
      </c>
      <c r="G84" s="57"/>
      <c r="H84" s="47">
        <f t="shared" si="9"/>
        <v>0</v>
      </c>
    </row>
    <row r="85" spans="1:8" s="1" customFormat="1" ht="14.25" x14ac:dyDescent="0.2">
      <c r="A85" s="157"/>
      <c r="B85" s="9" t="s">
        <v>73</v>
      </c>
      <c r="C85" s="9">
        <v>30</v>
      </c>
      <c r="D85" s="75"/>
      <c r="E85" s="56"/>
      <c r="F85" s="76">
        <f t="shared" si="8"/>
        <v>0</v>
      </c>
      <c r="G85" s="77"/>
      <c r="H85" s="78">
        <f t="shared" si="9"/>
        <v>0</v>
      </c>
    </row>
    <row r="86" spans="1:8" ht="15" thickBot="1" x14ac:dyDescent="0.25">
      <c r="A86" s="132"/>
      <c r="B86" s="5" t="s">
        <v>122</v>
      </c>
      <c r="C86" s="5">
        <v>10</v>
      </c>
      <c r="D86" s="67"/>
      <c r="E86" s="93"/>
      <c r="F86" s="49">
        <f t="shared" si="8"/>
        <v>0</v>
      </c>
      <c r="G86" s="60"/>
      <c r="H86" s="51">
        <f t="shared" si="9"/>
        <v>0</v>
      </c>
    </row>
    <row r="87" spans="1:8" ht="14.25" x14ac:dyDescent="0.2">
      <c r="A87" s="128" t="s">
        <v>74</v>
      </c>
      <c r="B87" s="2" t="s">
        <v>123</v>
      </c>
      <c r="C87" s="2">
        <v>215</v>
      </c>
      <c r="D87" s="52"/>
      <c r="E87" s="53"/>
      <c r="F87" s="41">
        <f t="shared" si="8"/>
        <v>0</v>
      </c>
      <c r="G87" s="54"/>
      <c r="H87" s="43">
        <f t="shared" si="9"/>
        <v>0</v>
      </c>
    </row>
    <row r="88" spans="1:8" ht="15" thickBot="1" x14ac:dyDescent="0.25">
      <c r="A88" s="132"/>
      <c r="B88" s="5" t="s">
        <v>75</v>
      </c>
      <c r="C88" s="5">
        <v>53</v>
      </c>
      <c r="D88" s="67"/>
      <c r="E88" s="93"/>
      <c r="F88" s="49">
        <f t="shared" ref="F88" si="10">C88*E88</f>
        <v>0</v>
      </c>
      <c r="G88" s="60"/>
      <c r="H88" s="51">
        <f t="shared" ref="H88" si="11">F88-(F88*G88)</f>
        <v>0</v>
      </c>
    </row>
    <row r="89" spans="1:8" ht="16.5" thickBot="1" x14ac:dyDescent="0.3">
      <c r="A89" s="110" t="s">
        <v>76</v>
      </c>
      <c r="B89" s="125"/>
      <c r="C89" s="125"/>
      <c r="D89" s="125"/>
      <c r="E89" s="126"/>
      <c r="F89" s="126"/>
      <c r="G89" s="126"/>
      <c r="H89" s="127"/>
    </row>
    <row r="90" spans="1:8" ht="14.25" x14ac:dyDescent="0.2">
      <c r="A90" s="155" t="s">
        <v>77</v>
      </c>
      <c r="B90" s="2" t="s">
        <v>124</v>
      </c>
      <c r="C90" s="2">
        <v>100</v>
      </c>
      <c r="D90" s="52"/>
      <c r="E90" s="53"/>
      <c r="F90" s="41">
        <f t="shared" ref="F90" si="12">C90*E90</f>
        <v>0</v>
      </c>
      <c r="G90" s="54"/>
      <c r="H90" s="43">
        <f t="shared" ref="H90" si="13">F90-(F90*G90)</f>
        <v>0</v>
      </c>
    </row>
    <row r="91" spans="1:8" ht="15" thickBot="1" x14ac:dyDescent="0.25">
      <c r="A91" s="156"/>
      <c r="B91" s="9" t="s">
        <v>125</v>
      </c>
      <c r="C91" s="9">
        <v>125</v>
      </c>
      <c r="D91" s="75"/>
      <c r="E91" s="94"/>
      <c r="F91" s="76">
        <f t="shared" ref="F91:F94" si="14">C91*E91</f>
        <v>0</v>
      </c>
      <c r="G91" s="77"/>
      <c r="H91" s="78">
        <f t="shared" ref="H91:H94" si="15">F91-(F91*G91)</f>
        <v>0</v>
      </c>
    </row>
    <row r="92" spans="1:8" s="32" customFormat="1" ht="30" customHeight="1" thickBot="1" x14ac:dyDescent="0.25">
      <c r="A92" s="16" t="s">
        <v>142</v>
      </c>
      <c r="B92" s="31" t="s">
        <v>141</v>
      </c>
      <c r="C92" s="31">
        <v>1</v>
      </c>
      <c r="D92" s="71"/>
      <c r="E92" s="95"/>
      <c r="F92" s="72">
        <f t="shared" si="14"/>
        <v>0</v>
      </c>
      <c r="G92" s="73"/>
      <c r="H92" s="74">
        <f t="shared" si="15"/>
        <v>0</v>
      </c>
    </row>
    <row r="93" spans="1:8" ht="14.25" x14ac:dyDescent="0.2">
      <c r="A93" s="129" t="s">
        <v>78</v>
      </c>
      <c r="B93" s="30" t="s">
        <v>79</v>
      </c>
      <c r="C93" s="30">
        <v>75</v>
      </c>
      <c r="D93" s="91"/>
      <c r="E93" s="92"/>
      <c r="F93" s="96">
        <f t="shared" si="14"/>
        <v>0</v>
      </c>
      <c r="G93" s="97"/>
      <c r="H93" s="98">
        <f t="shared" si="15"/>
        <v>0</v>
      </c>
    </row>
    <row r="94" spans="1:8" ht="15" thickBot="1" x14ac:dyDescent="0.25">
      <c r="A94" s="132"/>
      <c r="B94" s="5" t="s">
        <v>80</v>
      </c>
      <c r="C94" s="7">
        <v>310</v>
      </c>
      <c r="D94" s="67"/>
      <c r="E94" s="93"/>
      <c r="F94" s="49">
        <f t="shared" si="14"/>
        <v>0</v>
      </c>
      <c r="G94" s="60"/>
      <c r="H94" s="51">
        <f t="shared" si="15"/>
        <v>0</v>
      </c>
    </row>
    <row r="95" spans="1:8" ht="16.5" thickBot="1" x14ac:dyDescent="0.3">
      <c r="A95" s="110" t="s">
        <v>81</v>
      </c>
      <c r="B95" s="125"/>
      <c r="C95" s="125"/>
      <c r="D95" s="125"/>
      <c r="E95" s="125"/>
      <c r="F95" s="125"/>
      <c r="G95" s="126"/>
      <c r="H95" s="127"/>
    </row>
    <row r="96" spans="1:8" ht="14.25" x14ac:dyDescent="0.2">
      <c r="A96" s="128" t="s">
        <v>82</v>
      </c>
      <c r="B96" s="2" t="s">
        <v>126</v>
      </c>
      <c r="C96" s="2">
        <v>50</v>
      </c>
      <c r="D96" s="52"/>
      <c r="E96" s="53"/>
      <c r="F96" s="41">
        <f t="shared" ref="F96" si="16">C96*E96</f>
        <v>0</v>
      </c>
      <c r="G96" s="54"/>
      <c r="H96" s="43">
        <f t="shared" ref="H96" si="17">F96-(F96*G96)</f>
        <v>0</v>
      </c>
    </row>
    <row r="97" spans="1:8" ht="14.25" x14ac:dyDescent="0.2">
      <c r="A97" s="129"/>
      <c r="B97" s="9" t="s">
        <v>127</v>
      </c>
      <c r="C97" s="9">
        <v>45</v>
      </c>
      <c r="D97" s="91"/>
      <c r="E97" s="92"/>
      <c r="F97" s="45">
        <f t="shared" ref="F97:F106" si="18">C97*E97</f>
        <v>0</v>
      </c>
      <c r="G97" s="57"/>
      <c r="H97" s="47">
        <f t="shared" ref="H97:H106" si="19">F97-(F97*G97)</f>
        <v>0</v>
      </c>
    </row>
    <row r="98" spans="1:8" ht="14.25" x14ac:dyDescent="0.2">
      <c r="A98" s="129"/>
      <c r="B98" s="4" t="s">
        <v>128</v>
      </c>
      <c r="C98" s="4">
        <v>40</v>
      </c>
      <c r="D98" s="91"/>
      <c r="E98" s="92"/>
      <c r="F98" s="45">
        <f t="shared" si="18"/>
        <v>0</v>
      </c>
      <c r="G98" s="57"/>
      <c r="H98" s="47">
        <f t="shared" si="19"/>
        <v>0</v>
      </c>
    </row>
    <row r="99" spans="1:8" ht="14.25" x14ac:dyDescent="0.2">
      <c r="A99" s="129"/>
      <c r="B99" s="4" t="s">
        <v>129</v>
      </c>
      <c r="C99" s="4">
        <v>250</v>
      </c>
      <c r="D99" s="91"/>
      <c r="E99" s="92"/>
      <c r="F99" s="45">
        <f t="shared" si="18"/>
        <v>0</v>
      </c>
      <c r="G99" s="57"/>
      <c r="H99" s="47">
        <f t="shared" si="19"/>
        <v>0</v>
      </c>
    </row>
    <row r="100" spans="1:8" ht="14.25" x14ac:dyDescent="0.2">
      <c r="A100" s="129"/>
      <c r="B100" s="4" t="s">
        <v>130</v>
      </c>
      <c r="C100" s="4">
        <v>70</v>
      </c>
      <c r="D100" s="91"/>
      <c r="E100" s="92"/>
      <c r="F100" s="45">
        <f t="shared" si="18"/>
        <v>0</v>
      </c>
      <c r="G100" s="57"/>
      <c r="H100" s="47">
        <f t="shared" si="19"/>
        <v>0</v>
      </c>
    </row>
    <row r="101" spans="1:8" ht="15" thickBot="1" x14ac:dyDescent="0.25">
      <c r="A101" s="130"/>
      <c r="B101" s="5" t="s">
        <v>131</v>
      </c>
      <c r="C101" s="5">
        <v>55</v>
      </c>
      <c r="D101" s="79"/>
      <c r="E101" s="93"/>
      <c r="F101" s="49">
        <f t="shared" si="18"/>
        <v>0</v>
      </c>
      <c r="G101" s="60"/>
      <c r="H101" s="51">
        <f t="shared" si="19"/>
        <v>0</v>
      </c>
    </row>
    <row r="102" spans="1:8" ht="24" x14ac:dyDescent="0.2">
      <c r="A102" s="128" t="s">
        <v>83</v>
      </c>
      <c r="B102" s="2" t="s">
        <v>132</v>
      </c>
      <c r="C102" s="12">
        <v>90</v>
      </c>
      <c r="D102" s="52"/>
      <c r="E102" s="53"/>
      <c r="F102" s="41">
        <f t="shared" si="18"/>
        <v>0</v>
      </c>
      <c r="G102" s="54"/>
      <c r="H102" s="43">
        <f t="shared" si="19"/>
        <v>0</v>
      </c>
    </row>
    <row r="103" spans="1:8" ht="14.25" x14ac:dyDescent="0.2">
      <c r="A103" s="131"/>
      <c r="B103" s="4" t="s">
        <v>133</v>
      </c>
      <c r="C103" s="4">
        <v>14</v>
      </c>
      <c r="D103" s="55"/>
      <c r="E103" s="92"/>
      <c r="F103" s="45">
        <f t="shared" si="18"/>
        <v>0</v>
      </c>
      <c r="G103" s="57"/>
      <c r="H103" s="47">
        <f t="shared" si="19"/>
        <v>0</v>
      </c>
    </row>
    <row r="104" spans="1:8" ht="15" thickBot="1" x14ac:dyDescent="0.25">
      <c r="A104" s="132"/>
      <c r="B104" s="5" t="s">
        <v>134</v>
      </c>
      <c r="C104" s="5">
        <v>12</v>
      </c>
      <c r="D104" s="67"/>
      <c r="E104" s="93"/>
      <c r="F104" s="49">
        <f t="shared" si="18"/>
        <v>0</v>
      </c>
      <c r="G104" s="60"/>
      <c r="H104" s="51">
        <f t="shared" si="19"/>
        <v>0</v>
      </c>
    </row>
    <row r="105" spans="1:8" ht="15" thickBot="1" x14ac:dyDescent="0.25">
      <c r="A105" s="16" t="s">
        <v>84</v>
      </c>
      <c r="B105" s="8" t="s">
        <v>85</v>
      </c>
      <c r="C105" s="8">
        <v>400</v>
      </c>
      <c r="D105" s="71"/>
      <c r="E105" s="95"/>
      <c r="F105" s="72">
        <f t="shared" si="18"/>
        <v>0</v>
      </c>
      <c r="G105" s="73"/>
      <c r="H105" s="74">
        <f t="shared" si="19"/>
        <v>0</v>
      </c>
    </row>
    <row r="106" spans="1:8" ht="24.75" thickBot="1" x14ac:dyDescent="0.25">
      <c r="A106" s="16" t="s">
        <v>86</v>
      </c>
      <c r="B106" s="25" t="s">
        <v>87</v>
      </c>
      <c r="C106" s="8">
        <v>100</v>
      </c>
      <c r="D106" s="71"/>
      <c r="E106" s="95"/>
      <c r="F106" s="72">
        <f t="shared" si="18"/>
        <v>0</v>
      </c>
      <c r="G106" s="73"/>
      <c r="H106" s="74">
        <f t="shared" si="19"/>
        <v>0</v>
      </c>
    </row>
    <row r="107" spans="1:8" ht="16.5" thickBot="1" x14ac:dyDescent="0.3">
      <c r="A107" s="124" t="s">
        <v>88</v>
      </c>
      <c r="B107" s="120"/>
      <c r="C107" s="120"/>
      <c r="D107" s="120"/>
      <c r="E107" s="121"/>
      <c r="F107" s="121"/>
      <c r="G107" s="121"/>
      <c r="H107" s="122"/>
    </row>
    <row r="108" spans="1:8" ht="14.25" x14ac:dyDescent="0.2">
      <c r="A108" s="133"/>
      <c r="B108" s="23" t="s">
        <v>135</v>
      </c>
      <c r="C108" s="6">
        <v>58</v>
      </c>
      <c r="D108" s="68"/>
      <c r="E108" s="53"/>
      <c r="F108" s="41">
        <f t="shared" ref="F108:F109" si="20">C108*E108</f>
        <v>0</v>
      </c>
      <c r="G108" s="54"/>
      <c r="H108" s="43">
        <f t="shared" ref="H108:H109" si="21">F108-(F108*G108)</f>
        <v>0</v>
      </c>
    </row>
    <row r="109" spans="1:8" s="1" customFormat="1" ht="14.25" x14ac:dyDescent="0.2">
      <c r="A109" s="134"/>
      <c r="B109" s="18" t="s">
        <v>140</v>
      </c>
      <c r="C109" s="3">
        <v>1</v>
      </c>
      <c r="D109" s="61"/>
      <c r="E109" s="56"/>
      <c r="F109" s="45">
        <f t="shared" si="20"/>
        <v>0</v>
      </c>
      <c r="G109" s="57"/>
      <c r="H109" s="47">
        <f t="shared" si="21"/>
        <v>0</v>
      </c>
    </row>
    <row r="110" spans="1:8" ht="14.25" x14ac:dyDescent="0.2">
      <c r="A110" s="135"/>
      <c r="B110" s="18" t="s">
        <v>136</v>
      </c>
      <c r="C110" s="3">
        <v>16</v>
      </c>
      <c r="D110" s="61"/>
      <c r="E110" s="56"/>
      <c r="F110" s="45">
        <f t="shared" ref="F110:F119" si="22">C110*E110</f>
        <v>0</v>
      </c>
      <c r="G110" s="57"/>
      <c r="H110" s="47">
        <f t="shared" ref="H110:H119" si="23">F110-(F110*G110)</f>
        <v>0</v>
      </c>
    </row>
    <row r="111" spans="1:8" ht="14.25" x14ac:dyDescent="0.2">
      <c r="A111" s="135"/>
      <c r="B111" s="18" t="s">
        <v>89</v>
      </c>
      <c r="C111" s="3">
        <v>10</v>
      </c>
      <c r="D111" s="61"/>
      <c r="E111" s="56"/>
      <c r="F111" s="45">
        <f t="shared" si="22"/>
        <v>0</v>
      </c>
      <c r="G111" s="57"/>
      <c r="H111" s="47">
        <f t="shared" si="23"/>
        <v>0</v>
      </c>
    </row>
    <row r="112" spans="1:8" ht="14.25" x14ac:dyDescent="0.2">
      <c r="A112" s="135"/>
      <c r="B112" s="18" t="s">
        <v>90</v>
      </c>
      <c r="C112" s="3">
        <v>16</v>
      </c>
      <c r="D112" s="61"/>
      <c r="E112" s="56"/>
      <c r="F112" s="45">
        <f t="shared" si="22"/>
        <v>0</v>
      </c>
      <c r="G112" s="57"/>
      <c r="H112" s="47">
        <f t="shared" si="23"/>
        <v>0</v>
      </c>
    </row>
    <row r="113" spans="1:8" ht="14.25" x14ac:dyDescent="0.2">
      <c r="A113" s="136"/>
      <c r="B113" s="17" t="s">
        <v>91</v>
      </c>
      <c r="C113" s="4">
        <v>30</v>
      </c>
      <c r="D113" s="61"/>
      <c r="E113" s="56"/>
      <c r="F113" s="45">
        <f t="shared" si="22"/>
        <v>0</v>
      </c>
      <c r="G113" s="57"/>
      <c r="H113" s="47">
        <f t="shared" si="23"/>
        <v>0</v>
      </c>
    </row>
    <row r="114" spans="1:8" s="1" customFormat="1" ht="14.25" x14ac:dyDescent="0.2">
      <c r="A114" s="136"/>
      <c r="B114" s="17" t="s">
        <v>139</v>
      </c>
      <c r="C114" s="4">
        <v>3</v>
      </c>
      <c r="D114" s="61"/>
      <c r="E114" s="56"/>
      <c r="F114" s="45">
        <f t="shared" si="22"/>
        <v>0</v>
      </c>
      <c r="G114" s="57"/>
      <c r="H114" s="47">
        <f t="shared" si="23"/>
        <v>0</v>
      </c>
    </row>
    <row r="115" spans="1:8" s="1" customFormat="1" ht="14.25" x14ac:dyDescent="0.2">
      <c r="A115" s="136"/>
      <c r="B115" s="17" t="s">
        <v>57</v>
      </c>
      <c r="C115" s="4">
        <v>15</v>
      </c>
      <c r="D115" s="55"/>
      <c r="E115" s="45"/>
      <c r="F115" s="45">
        <f t="shared" si="22"/>
        <v>0</v>
      </c>
      <c r="G115" s="57"/>
      <c r="H115" s="47">
        <f t="shared" si="23"/>
        <v>0</v>
      </c>
    </row>
    <row r="116" spans="1:8" s="1" customFormat="1" ht="14.25" x14ac:dyDescent="0.2">
      <c r="A116" s="136"/>
      <c r="B116" s="17" t="s">
        <v>147</v>
      </c>
      <c r="C116" s="4">
        <v>1</v>
      </c>
      <c r="D116" s="61"/>
      <c r="E116" s="56"/>
      <c r="F116" s="45">
        <f t="shared" si="22"/>
        <v>0</v>
      </c>
      <c r="G116" s="57"/>
      <c r="H116" s="47">
        <f t="shared" si="23"/>
        <v>0</v>
      </c>
    </row>
    <row r="117" spans="1:8" s="1" customFormat="1" ht="14.25" x14ac:dyDescent="0.2">
      <c r="A117" s="136"/>
      <c r="B117" s="17" t="s">
        <v>148</v>
      </c>
      <c r="C117" s="4">
        <v>1</v>
      </c>
      <c r="D117" s="61"/>
      <c r="E117" s="56"/>
      <c r="F117" s="45">
        <f t="shared" si="22"/>
        <v>0</v>
      </c>
      <c r="G117" s="57"/>
      <c r="H117" s="47">
        <f t="shared" si="23"/>
        <v>0</v>
      </c>
    </row>
    <row r="118" spans="1:8" s="1" customFormat="1" ht="14.25" x14ac:dyDescent="0.2">
      <c r="A118" s="136"/>
      <c r="B118" s="17" t="s">
        <v>138</v>
      </c>
      <c r="C118" s="4">
        <v>15</v>
      </c>
      <c r="D118" s="61"/>
      <c r="E118" s="56"/>
      <c r="F118" s="45">
        <f t="shared" si="22"/>
        <v>0</v>
      </c>
      <c r="G118" s="57"/>
      <c r="H118" s="47">
        <f t="shared" si="23"/>
        <v>0</v>
      </c>
    </row>
    <row r="119" spans="1:8" ht="15" thickBot="1" x14ac:dyDescent="0.25">
      <c r="A119" s="137"/>
      <c r="B119" s="24" t="s">
        <v>137</v>
      </c>
      <c r="C119" s="7">
        <v>35</v>
      </c>
      <c r="D119" s="64"/>
      <c r="E119" s="59"/>
      <c r="F119" s="49">
        <f t="shared" si="22"/>
        <v>0</v>
      </c>
      <c r="G119" s="60"/>
      <c r="H119" s="51">
        <f t="shared" si="23"/>
        <v>0</v>
      </c>
    </row>
    <row r="120" spans="1:8" ht="16.5" thickBot="1" x14ac:dyDescent="0.3">
      <c r="A120" s="119" t="s">
        <v>92</v>
      </c>
      <c r="B120" s="111"/>
      <c r="C120" s="111"/>
      <c r="D120" s="111"/>
      <c r="E120" s="112"/>
      <c r="F120" s="112"/>
      <c r="G120" s="112"/>
      <c r="H120" s="113"/>
    </row>
    <row r="121" spans="1:8" ht="15" thickBot="1" x14ac:dyDescent="0.25">
      <c r="A121" s="26"/>
      <c r="B121" s="27" t="s">
        <v>93</v>
      </c>
      <c r="C121" s="8">
        <v>40</v>
      </c>
      <c r="D121" s="71"/>
      <c r="E121" s="95"/>
      <c r="F121" s="72">
        <f t="shared" ref="F121" si="24">C121*E121</f>
        <v>0</v>
      </c>
      <c r="G121" s="73"/>
      <c r="H121" s="74">
        <f t="shared" ref="H121" si="25">F121-(F121*G121)</f>
        <v>0</v>
      </c>
    </row>
    <row r="122" spans="1:8" ht="16.5" thickBot="1" x14ac:dyDescent="0.3">
      <c r="A122" s="110" t="s">
        <v>94</v>
      </c>
      <c r="B122" s="120"/>
      <c r="C122" s="120"/>
      <c r="D122" s="120"/>
      <c r="E122" s="121"/>
      <c r="F122" s="121"/>
      <c r="G122" s="121"/>
      <c r="H122" s="122"/>
    </row>
    <row r="123" spans="1:8" ht="14.25" x14ac:dyDescent="0.2">
      <c r="A123" s="114"/>
      <c r="B123" s="35" t="s">
        <v>95</v>
      </c>
      <c r="C123" s="2">
        <v>20</v>
      </c>
      <c r="D123" s="52"/>
      <c r="E123" s="53"/>
      <c r="F123" s="41">
        <f t="shared" ref="F123:F130" si="26">C123*E123</f>
        <v>0</v>
      </c>
      <c r="G123" s="54"/>
      <c r="H123" s="43">
        <f t="shared" ref="H123:H130" si="27">F123-(F123*G123)</f>
        <v>0</v>
      </c>
    </row>
    <row r="124" spans="1:8" s="1" customFormat="1" ht="14.25" x14ac:dyDescent="0.2">
      <c r="A124" s="123"/>
      <c r="B124" s="17" t="s">
        <v>145</v>
      </c>
      <c r="C124" s="4">
        <v>3</v>
      </c>
      <c r="D124" s="55"/>
      <c r="E124" s="56"/>
      <c r="F124" s="45">
        <f t="shared" si="26"/>
        <v>0</v>
      </c>
      <c r="G124" s="57"/>
      <c r="H124" s="47">
        <f t="shared" si="27"/>
        <v>0</v>
      </c>
    </row>
    <row r="125" spans="1:8" s="1" customFormat="1" ht="14.25" x14ac:dyDescent="0.2">
      <c r="A125" s="123"/>
      <c r="B125" s="17" t="s">
        <v>146</v>
      </c>
      <c r="C125" s="4">
        <v>1</v>
      </c>
      <c r="D125" s="55"/>
      <c r="E125" s="56"/>
      <c r="F125" s="45">
        <f t="shared" ref="F125:F126" si="28">C125*E125</f>
        <v>0</v>
      </c>
      <c r="G125" s="57"/>
      <c r="H125" s="47">
        <f t="shared" ref="H125:H126" si="29">F125-(F125*G125)</f>
        <v>0</v>
      </c>
    </row>
    <row r="126" spans="1:8" s="1" customFormat="1" ht="14.25" x14ac:dyDescent="0.2">
      <c r="A126" s="123"/>
      <c r="B126" s="17" t="s">
        <v>151</v>
      </c>
      <c r="C126" s="4">
        <v>2</v>
      </c>
      <c r="D126" s="55"/>
      <c r="E126" s="56"/>
      <c r="F126" s="45">
        <f t="shared" si="28"/>
        <v>0</v>
      </c>
      <c r="G126" s="57"/>
      <c r="H126" s="47">
        <f t="shared" si="29"/>
        <v>0</v>
      </c>
    </row>
    <row r="127" spans="1:8" s="1" customFormat="1" ht="14.25" x14ac:dyDescent="0.2">
      <c r="A127" s="123"/>
      <c r="B127" s="17" t="s">
        <v>143</v>
      </c>
      <c r="C127" s="4">
        <v>1</v>
      </c>
      <c r="D127" s="55"/>
      <c r="E127" s="56"/>
      <c r="F127" s="45">
        <f t="shared" si="26"/>
        <v>0</v>
      </c>
      <c r="G127" s="57"/>
      <c r="H127" s="47">
        <f t="shared" si="27"/>
        <v>0</v>
      </c>
    </row>
    <row r="128" spans="1:8" s="1" customFormat="1" ht="14.25" x14ac:dyDescent="0.2">
      <c r="A128" s="123"/>
      <c r="B128" s="17" t="s">
        <v>158</v>
      </c>
      <c r="C128" s="4">
        <v>1</v>
      </c>
      <c r="D128" s="55"/>
      <c r="E128" s="56"/>
      <c r="F128" s="45">
        <f t="shared" si="26"/>
        <v>0</v>
      </c>
      <c r="G128" s="57"/>
      <c r="H128" s="47">
        <f t="shared" si="27"/>
        <v>0</v>
      </c>
    </row>
    <row r="129" spans="1:8" s="1" customFormat="1" ht="14.25" x14ac:dyDescent="0.2">
      <c r="A129" s="123"/>
      <c r="B129" s="17" t="s">
        <v>157</v>
      </c>
      <c r="C129" s="4">
        <v>1</v>
      </c>
      <c r="D129" s="55"/>
      <c r="E129" s="56"/>
      <c r="F129" s="45">
        <f t="shared" si="26"/>
        <v>0</v>
      </c>
      <c r="G129" s="57"/>
      <c r="H129" s="47">
        <f t="shared" si="27"/>
        <v>0</v>
      </c>
    </row>
    <row r="130" spans="1:8" ht="15" thickBot="1" x14ac:dyDescent="0.25">
      <c r="A130" s="115"/>
      <c r="B130" s="19" t="s">
        <v>96</v>
      </c>
      <c r="C130" s="5">
        <v>25</v>
      </c>
      <c r="D130" s="67"/>
      <c r="E130" s="59"/>
      <c r="F130" s="49">
        <f t="shared" si="26"/>
        <v>0</v>
      </c>
      <c r="G130" s="60"/>
      <c r="H130" s="51">
        <f t="shared" si="27"/>
        <v>0</v>
      </c>
    </row>
    <row r="131" spans="1:8" ht="16.5" thickBot="1" x14ac:dyDescent="0.3">
      <c r="A131" s="110" t="s">
        <v>97</v>
      </c>
      <c r="B131" s="111"/>
      <c r="C131" s="111"/>
      <c r="D131" s="111"/>
      <c r="E131" s="112"/>
      <c r="F131" s="112"/>
      <c r="G131" s="112"/>
      <c r="H131" s="113"/>
    </row>
    <row r="132" spans="1:8" ht="14.25" x14ac:dyDescent="0.2">
      <c r="A132" s="114"/>
      <c r="B132" s="22" t="s">
        <v>98</v>
      </c>
      <c r="C132" s="2">
        <v>5</v>
      </c>
      <c r="D132" s="52"/>
      <c r="E132" s="53"/>
      <c r="F132" s="41">
        <f t="shared" ref="F132:F133" si="30">C132*E132</f>
        <v>0</v>
      </c>
      <c r="G132" s="54"/>
      <c r="H132" s="43">
        <f t="shared" ref="H132:H133" si="31">F132-(F132*G132)</f>
        <v>0</v>
      </c>
    </row>
    <row r="133" spans="1:8" ht="15" thickBot="1" x14ac:dyDescent="0.25">
      <c r="A133" s="115"/>
      <c r="B133" s="19" t="s">
        <v>99</v>
      </c>
      <c r="C133" s="5">
        <v>5</v>
      </c>
      <c r="D133" s="67"/>
      <c r="E133" s="93"/>
      <c r="F133" s="49">
        <f t="shared" si="30"/>
        <v>0</v>
      </c>
      <c r="G133" s="60"/>
      <c r="H133" s="51">
        <f t="shared" si="31"/>
        <v>0</v>
      </c>
    </row>
    <row r="134" spans="1:8" ht="15" thickBot="1" x14ac:dyDescent="0.25">
      <c r="A134" s="116" t="s">
        <v>100</v>
      </c>
      <c r="B134" s="117"/>
      <c r="C134" s="117"/>
      <c r="D134" s="117"/>
      <c r="E134" s="118"/>
      <c r="F134" s="99">
        <f>SUM(F132:F133,F123:F130,F121,F108:F119,F96:F106,F90:F94,F67:F88,F40:F65,F5:F38)</f>
        <v>0</v>
      </c>
      <c r="G134" s="100"/>
      <c r="H134" s="101">
        <f>SUM(H132:H133,H123:H130,H121,H108:H119,H96:H106,H90:H94,H67:H88,H40:H65,H14:H38,H5:H13)</f>
        <v>0</v>
      </c>
    </row>
    <row r="136" spans="1:8" x14ac:dyDescent="0.2">
      <c r="B136" s="109" t="s">
        <v>167</v>
      </c>
    </row>
  </sheetData>
  <mergeCells count="33">
    <mergeCell ref="A89:H89"/>
    <mergeCell ref="A90:A91"/>
    <mergeCell ref="A93:A94"/>
    <mergeCell ref="A66:H66"/>
    <mergeCell ref="A67:A86"/>
    <mergeCell ref="A49:A52"/>
    <mergeCell ref="A87:A88"/>
    <mergeCell ref="A32:A34"/>
    <mergeCell ref="A35:A38"/>
    <mergeCell ref="A39:H39"/>
    <mergeCell ref="A41:A42"/>
    <mergeCell ref="A61:A63"/>
    <mergeCell ref="A43:A46"/>
    <mergeCell ref="A53:A54"/>
    <mergeCell ref="A57:A59"/>
    <mergeCell ref="A47:A48"/>
    <mergeCell ref="A4:H4"/>
    <mergeCell ref="A24:A25"/>
    <mergeCell ref="A26:A31"/>
    <mergeCell ref="A18:A23"/>
    <mergeCell ref="A5:A10"/>
    <mergeCell ref="A11:A17"/>
    <mergeCell ref="A107:H107"/>
    <mergeCell ref="A95:H95"/>
    <mergeCell ref="A96:A101"/>
    <mergeCell ref="A102:A104"/>
    <mergeCell ref="A108:A119"/>
    <mergeCell ref="A131:H131"/>
    <mergeCell ref="A132:A133"/>
    <mergeCell ref="A134:E134"/>
    <mergeCell ref="A120:H120"/>
    <mergeCell ref="A122:H122"/>
    <mergeCell ref="A123:A130"/>
  </mergeCells>
  <pageMargins left="0.23622047244094488" right="0.23622047244094488" top="0.23622047244094488" bottom="0.23622047244094488" header="0.31496062992125984" footer="0.31496062992125984"/>
  <pageSetup paperSize="9" scale="9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Ville ou C.U. de Brest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SALOU Nadège</dc:creator>
  <cp:lastModifiedBy>QUARAN Rozenne</cp:lastModifiedBy>
  <cp:lastPrinted>2022-05-20T07:02:40Z</cp:lastPrinted>
  <dcterms:created xsi:type="dcterms:W3CDTF">2022-05-02T12:40:34Z</dcterms:created>
  <dcterms:modified xsi:type="dcterms:W3CDTF">2026-09-16T10:14:14Z</dcterms:modified>
</cp:coreProperties>
</file>